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xr:revisionPtr revIDLastSave="0" documentId="8_{35A078B7-08D5-644F-9121-715C74AC9FF6}" xr6:coauthVersionLast="45" xr6:coauthVersionMax="45" xr10:uidLastSave="{00000000-0000-0000-0000-000000000000}"/>
  <bookViews>
    <workbookView xWindow="0" yWindow="0" windowWidth="16384" windowHeight="8192" xr2:uid="{00000000-000D-0000-FFFF-FFFF00000000}"/>
  </bookViews>
  <sheets>
    <sheet name="Рейтинг" sheetId="1" r:id="rId1"/>
    <sheet name="Женщины" sheetId="2" r:id="rId2"/>
    <sheet name="Таблица" sheetId="3" r:id="rId3"/>
  </sheets>
  <definedNames>
    <definedName name="_xlnm._FilterDatabase" localSheetId="1">Женщины!$B$3:$Q$50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3" l="1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H5" i="3"/>
  <c r="G5" i="3"/>
  <c r="D5" i="3"/>
  <c r="C5" i="3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<sst xmlns="http://schemas.openxmlformats.org/spreadsheetml/2006/main" count="211" uniqueCount="74">
  <si>
    <t>Рейтинг  женщины   2020 г.</t>
  </si>
  <si>
    <t>№ п/п</t>
  </si>
  <si>
    <t>Год рожд.</t>
  </si>
  <si>
    <t>Город, регион</t>
  </si>
  <si>
    <t>Зимний Tурнир</t>
  </si>
  <si>
    <t>Кубок России</t>
  </si>
  <si>
    <t>Этап Кубка Мира Каир</t>
  </si>
  <si>
    <t>Сумма рейтинг</t>
  </si>
  <si>
    <t>Место (четырехборье)</t>
  </si>
  <si>
    <t>очки</t>
  </si>
  <si>
    <t>Баташова Ульяна</t>
  </si>
  <si>
    <t>Московская обл</t>
  </si>
  <si>
    <t>Губайдуллина Гульназ</t>
  </si>
  <si>
    <t>Мос.обл-Ямал</t>
  </si>
  <si>
    <t>Буряк Анна</t>
  </si>
  <si>
    <t>Москва</t>
  </si>
  <si>
    <t>Хураськина Екатерина</t>
  </si>
  <si>
    <t>Москва-Нижегород.обл.</t>
  </si>
  <si>
    <t>Фральцова Ксения</t>
  </si>
  <si>
    <t>Сергеева Юлия</t>
  </si>
  <si>
    <t>Ростовская обл.</t>
  </si>
  <si>
    <t>Новикова Виктория</t>
  </si>
  <si>
    <t>Епифанова Анна</t>
  </si>
  <si>
    <t>Краснодарский край</t>
  </si>
  <si>
    <t>Лопаткина Дарья</t>
  </si>
  <si>
    <t>Ибатуллина Аделина</t>
  </si>
  <si>
    <t>Мос.обл.-Башкорт.</t>
  </si>
  <si>
    <t>Тебекина Людмила</t>
  </si>
  <si>
    <t>Нижегород. обл.</t>
  </si>
  <si>
    <t>Чистякова Анастасия</t>
  </si>
  <si>
    <t>Авдеева Алена</t>
  </si>
  <si>
    <t>Ефимова Вероника</t>
  </si>
  <si>
    <t>Салтыкова Ирина</t>
  </si>
  <si>
    <t>Баршенцева  Полина</t>
  </si>
  <si>
    <t>Хамппу Мария</t>
  </si>
  <si>
    <t>Санкт-Петербург</t>
  </si>
  <si>
    <t>Самойлова Мария</t>
  </si>
  <si>
    <t>Утина Екатерина</t>
  </si>
  <si>
    <t>Самарская обл.</t>
  </si>
  <si>
    <t>Санева Ксения</t>
  </si>
  <si>
    <t>Петрова Анастасия</t>
  </si>
  <si>
    <t>Козлова София</t>
  </si>
  <si>
    <t>Махинько Анна</t>
  </si>
  <si>
    <t>Сухинская Ирина</t>
  </si>
  <si>
    <t>Малышкина Екатерина</t>
  </si>
  <si>
    <t>Волкова Ульяна</t>
  </si>
  <si>
    <t>Лебедева Светлана</t>
  </si>
  <si>
    <t>Галухина Екатерина</t>
  </si>
  <si>
    <t>Челябинская обл.</t>
  </si>
  <si>
    <t>Дадыкина Анастасия</t>
  </si>
  <si>
    <t>Захарова Елизавета</t>
  </si>
  <si>
    <t>Цветкова Полина</t>
  </si>
  <si>
    <t>Нартова Юлия</t>
  </si>
  <si>
    <t>Ботова Ангелина</t>
  </si>
  <si>
    <t>Бачурина Екатерина</t>
  </si>
  <si>
    <t>Соколова Ульяна</t>
  </si>
  <si>
    <t>Елисеева Наталья</t>
  </si>
  <si>
    <t>Шорникова Алена</t>
  </si>
  <si>
    <t>Фомина Татьяна</t>
  </si>
  <si>
    <t>Хрулева Вероника</t>
  </si>
  <si>
    <t>Романова Анастасия</t>
  </si>
  <si>
    <t>Шалышко Маргарита</t>
  </si>
  <si>
    <t>Лукина Полина</t>
  </si>
  <si>
    <t>Зорина Александра</t>
  </si>
  <si>
    <t>Шакирова Алина</t>
  </si>
  <si>
    <t>Пепанян Валерия</t>
  </si>
  <si>
    <t>Э.К.М.  Египет</t>
  </si>
  <si>
    <t>Э.К.М.  Болгария</t>
  </si>
  <si>
    <t>Э.К.М.  Венгрия</t>
  </si>
  <si>
    <t>Место 4-е</t>
  </si>
  <si>
    <t>Москва-Ниж.обл.</t>
  </si>
  <si>
    <t>Таблица начисления очков в системе отбора    на  2012 г.</t>
  </si>
  <si>
    <t>Коэффициент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</si>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</sst>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\-0"/>
  </numFmts>
  <fonts count="32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DD0806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1"/>
    </font>
    <font>
      <b/>
      <sz val="11"/>
      <name val="Arial Cyr"/>
      <family val="2"/>
      <charset val="204"/>
    </font>
    <font>
      <b/>
      <sz val="11"/>
      <name val="Calibri"/>
      <family val="2"/>
      <charset val="1"/>
    </font>
    <font>
      <b/>
      <sz val="10"/>
      <color rgb="FFFF3333"/>
      <name val="Arial Cyr"/>
      <family val="2"/>
      <charset val="204"/>
    </font>
    <font>
      <u/>
      <sz val="10"/>
      <color rgb="FF0000D4"/>
      <name val="Arial Cyr"/>
      <family val="2"/>
      <charset val="204"/>
    </font>
    <font>
      <b/>
      <sz val="10"/>
      <color rgb="FFFF3333"/>
      <name val="Arial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Arial Cyr"/>
      <family val="2"/>
      <charset val="204"/>
    </font>
    <font>
      <b/>
      <sz val="10"/>
      <color rgb="FF6600FF"/>
      <name val="Arial Cyr"/>
      <family val="2"/>
      <charset val="204"/>
    </font>
    <font>
      <sz val="10"/>
      <name val="Arial"/>
      <family val="2"/>
      <charset val="204"/>
    </font>
    <font>
      <b/>
      <sz val="11"/>
      <color rgb="FFFF3333"/>
      <name val="Calibri"/>
      <family val="2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1"/>
    </font>
    <font>
      <i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color rgb="FF6600FF"/>
      <name val="Calibri"/>
      <family val="2"/>
      <charset val="1"/>
    </font>
    <font>
      <b/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9" fillId="0" borderId="0" applyBorder="0" applyProtection="0"/>
  </cellStyleXfs>
  <cellXfs count="133"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8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/>
    <xf numFmtId="0" fontId="11" fillId="0" borderId="11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3" fontId="0" fillId="0" borderId="5" xfId="0" applyNumberFormat="1" applyBorder="1" applyAlignment="1" applyProtection="1">
      <alignment horizontal="left"/>
      <protection locked="0"/>
    </xf>
    <xf numFmtId="0" fontId="1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47" fontId="13" fillId="0" borderId="12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1" fontId="17" fillId="0" borderId="16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1" fontId="10" fillId="0" borderId="16" xfId="1" applyNumberFormat="1" applyFont="1" applyBorder="1" applyAlignment="1" applyProtection="1">
      <alignment horizontal="center"/>
    </xf>
    <xf numFmtId="2" fontId="20" fillId="0" borderId="6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0" fillId="0" borderId="15" xfId="0" applyBorder="1" applyAlignment="1" applyProtection="1">
      <alignment horizontal="left"/>
      <protection locked="0"/>
    </xf>
    <xf numFmtId="0" fontId="14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1" fontId="17" fillId="0" borderId="2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47" fontId="13" fillId="0" borderId="6" xfId="0" applyNumberFormat="1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3" fontId="23" fillId="0" borderId="18" xfId="0" applyNumberFormat="1" applyFont="1" applyBorder="1" applyAlignment="1">
      <alignment horizontal="center"/>
    </xf>
    <xf numFmtId="1" fontId="21" fillId="0" borderId="16" xfId="0" applyNumberFormat="1" applyFont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164" fontId="18" fillId="0" borderId="25" xfId="0" applyNumberFormat="1" applyFont="1" applyBorder="1" applyAlignment="1">
      <alignment horizontal="center"/>
    </xf>
    <xf numFmtId="4" fontId="24" fillId="0" borderId="2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49" fontId="26" fillId="0" borderId="25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left"/>
    </xf>
    <xf numFmtId="1" fontId="13" fillId="0" borderId="21" xfId="0" applyNumberFormat="1" applyFont="1" applyBorder="1" applyAlignment="1">
      <alignment horizontal="center"/>
    </xf>
    <xf numFmtId="47" fontId="13" fillId="0" borderId="8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7" fillId="0" borderId="26" xfId="0" applyNumberFormat="1" applyFont="1" applyBorder="1" applyAlignment="1">
      <alignment horizontal="center"/>
    </xf>
    <xf numFmtId="1" fontId="12" fillId="0" borderId="16" xfId="1" applyNumberFormat="1" applyFont="1" applyBorder="1" applyAlignment="1" applyProtection="1">
      <alignment horizontal="center"/>
    </xf>
    <xf numFmtId="0" fontId="13" fillId="0" borderId="6" xfId="0" applyFont="1" applyBorder="1" applyAlignment="1">
      <alignment horizontal="center"/>
    </xf>
    <xf numFmtId="0" fontId="27" fillId="0" borderId="5" xfId="0" applyFont="1" applyBorder="1" applyAlignment="1">
      <alignment horizontal="left"/>
    </xf>
    <xf numFmtId="1" fontId="27" fillId="0" borderId="5" xfId="0" applyNumberFormat="1" applyFont="1" applyBorder="1" applyAlignment="1">
      <alignment horizontal="center"/>
    </xf>
    <xf numFmtId="47" fontId="27" fillId="0" borderId="6" xfId="0" applyNumberFormat="1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164" fontId="22" fillId="0" borderId="25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7" fillId="0" borderId="15" xfId="0" applyFont="1" applyBorder="1" applyAlignment="1" applyProtection="1">
      <alignment horizontal="left"/>
      <protection locked="0"/>
    </xf>
    <xf numFmtId="0" fontId="29" fillId="0" borderId="14" xfId="0" applyFont="1" applyBorder="1" applyAlignment="1">
      <alignment horizontal="center"/>
    </xf>
    <xf numFmtId="165" fontId="22" fillId="0" borderId="25" xfId="0" applyNumberFormat="1" applyFont="1" applyBorder="1" applyAlignment="1">
      <alignment horizontal="center"/>
    </xf>
    <xf numFmtId="3" fontId="27" fillId="0" borderId="5" xfId="0" applyNumberFormat="1" applyFont="1" applyBorder="1" applyAlignment="1" applyProtection="1">
      <alignment horizontal="left"/>
      <protection locked="0"/>
    </xf>
    <xf numFmtId="0" fontId="28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2" fontId="17" fillId="0" borderId="25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" fontId="30" fillId="0" borderId="6" xfId="0" applyNumberFormat="1" applyFont="1" applyBorder="1" applyAlignment="1">
      <alignment horizontal="center"/>
    </xf>
    <xf numFmtId="0" fontId="27" fillId="0" borderId="12" xfId="0" applyFont="1" applyBorder="1" applyAlignment="1" applyProtection="1">
      <alignment horizontal="left"/>
      <protection locked="0"/>
    </xf>
    <xf numFmtId="165" fontId="15" fillId="0" borderId="15" xfId="0" applyNumberFormat="1" applyFont="1" applyBorder="1" applyAlignment="1">
      <alignment horizontal="center"/>
    </xf>
    <xf numFmtId="3" fontId="27" fillId="0" borderId="12" xfId="0" applyNumberFormat="1" applyFont="1" applyBorder="1" applyAlignment="1" applyProtection="1">
      <alignment horizontal="left"/>
      <protection locked="0"/>
    </xf>
    <xf numFmtId="0" fontId="31" fillId="0" borderId="26" xfId="0" applyFont="1" applyBorder="1" applyAlignment="1">
      <alignment horizontal="center"/>
    </xf>
    <xf numFmtId="3" fontId="0" fillId="0" borderId="12" xfId="0" applyNumberFormat="1" applyBorder="1" applyAlignment="1" applyProtection="1">
      <alignment horizontal="left"/>
      <protection locked="0"/>
    </xf>
    <xf numFmtId="0" fontId="17" fillId="0" borderId="2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12" xfId="0" applyBorder="1" applyAlignment="1" applyProtection="1">
      <alignment horizontal="left"/>
      <protection locked="0"/>
    </xf>
    <xf numFmtId="0" fontId="11" fillId="0" borderId="27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15" fillId="0" borderId="15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15" xfId="0" applyBorder="1"/>
    <xf numFmtId="0" fontId="24" fillId="0" borderId="1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24" fillId="0" borderId="29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66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80" zoomScaleNormal="80" workbookViewId="0">
      <selection activeCell="I27" sqref="I27"/>
    </sheetView>
  </sheetViews>
  <sheetFormatPr defaultRowHeight="15"/>
  <cols>
    <col min="1" max="1" width="7.26171875" style="6"/>
    <col min="2" max="2" width="24.078125"/>
    <col min="3" max="3" width="10.89453125" style="6"/>
    <col min="4" max="4" width="25.15234375"/>
    <col min="5" max="5" width="23.67578125" style="6"/>
    <col min="6" max="6" width="5.6484375" style="6"/>
    <col min="7" max="7" width="23.67578125" style="6"/>
    <col min="8" max="8" width="5.6484375" style="6"/>
    <col min="9" max="9" width="23.9453125" style="6"/>
    <col min="10" max="10" width="5.6484375" style="6"/>
    <col min="11" max="11" width="15.33203125" style="6"/>
  </cols>
  <sheetData>
    <row r="1" spans="1:11">
      <c r="A1" s="7"/>
      <c r="B1" s="8"/>
      <c r="C1" s="7"/>
      <c r="D1" s="9" t="s">
        <v>0</v>
      </c>
      <c r="E1" s="7"/>
      <c r="F1" s="7"/>
      <c r="G1" s="7"/>
      <c r="H1" s="7"/>
      <c r="I1" s="7"/>
      <c r="J1" s="7"/>
      <c r="K1" s="7"/>
    </row>
    <row r="2" spans="1:11">
      <c r="A2" s="7"/>
      <c r="B2" s="8"/>
      <c r="C2" s="7"/>
      <c r="D2" s="8"/>
      <c r="E2" s="7">
        <v>1</v>
      </c>
      <c r="F2" s="7"/>
      <c r="G2" s="7">
        <v>1</v>
      </c>
      <c r="H2" s="7"/>
      <c r="I2" s="7"/>
      <c r="J2" s="7"/>
      <c r="K2" s="7"/>
    </row>
    <row r="3" spans="1:11">
      <c r="A3" s="10" t="s">
        <v>1</v>
      </c>
      <c r="B3" s="11"/>
      <c r="C3" s="10" t="s">
        <v>2</v>
      </c>
      <c r="D3" s="11" t="s">
        <v>3</v>
      </c>
      <c r="E3" s="10" t="s">
        <v>4</v>
      </c>
      <c r="F3" s="10"/>
      <c r="G3" s="10" t="s">
        <v>5</v>
      </c>
      <c r="H3" s="12"/>
      <c r="I3" s="10" t="s">
        <v>6</v>
      </c>
      <c r="J3" s="12"/>
      <c r="K3" s="10" t="s">
        <v>7</v>
      </c>
    </row>
    <row r="4" spans="1:11">
      <c r="A4" s="10"/>
      <c r="B4" s="11"/>
      <c r="C4" s="10"/>
      <c r="D4" s="11"/>
      <c r="E4" s="10" t="s">
        <v>8</v>
      </c>
      <c r="F4" s="10" t="s">
        <v>9</v>
      </c>
      <c r="G4" s="10" t="s">
        <v>8</v>
      </c>
      <c r="H4" s="12" t="s">
        <v>9</v>
      </c>
      <c r="I4" s="10"/>
      <c r="J4" s="12" t="s">
        <v>9</v>
      </c>
      <c r="K4" s="10"/>
    </row>
    <row r="5" spans="1:11">
      <c r="A5" s="10">
        <v>1</v>
      </c>
      <c r="B5" s="11" t="s">
        <v>10</v>
      </c>
      <c r="C5" s="10">
        <v>1994</v>
      </c>
      <c r="D5" s="13" t="s">
        <v>11</v>
      </c>
      <c r="E5" s="14">
        <v>2</v>
      </c>
      <c r="F5" s="15">
        <v>54</v>
      </c>
      <c r="G5" s="14">
        <v>1</v>
      </c>
      <c r="H5" s="15">
        <v>60</v>
      </c>
      <c r="I5" s="14">
        <v>2</v>
      </c>
      <c r="J5" s="15">
        <v>54</v>
      </c>
      <c r="K5" s="10">
        <f>SUM(F5+H5+J5)</f>
        <v>168</v>
      </c>
    </row>
    <row r="6" spans="1:11">
      <c r="A6" s="10">
        <v>2</v>
      </c>
      <c r="B6" s="11" t="s">
        <v>12</v>
      </c>
      <c r="C6" s="10">
        <v>1992</v>
      </c>
      <c r="D6" s="13" t="s">
        <v>13</v>
      </c>
      <c r="E6" s="14">
        <v>1</v>
      </c>
      <c r="F6" s="15">
        <v>60</v>
      </c>
      <c r="G6" s="14">
        <v>2</v>
      </c>
      <c r="H6" s="15">
        <v>54</v>
      </c>
      <c r="I6" s="14">
        <v>3</v>
      </c>
      <c r="J6" s="15">
        <v>49.5</v>
      </c>
      <c r="K6" s="10">
        <f>SUM(F6+H6+J6)</f>
        <v>163.5</v>
      </c>
    </row>
    <row r="7" spans="1:11">
      <c r="A7" s="10">
        <v>3</v>
      </c>
      <c r="B7" s="11" t="s">
        <v>14</v>
      </c>
      <c r="C7" s="10">
        <v>1990</v>
      </c>
      <c r="D7" s="13" t="s">
        <v>15</v>
      </c>
      <c r="E7" s="14">
        <v>4</v>
      </c>
      <c r="F7" s="15">
        <v>31</v>
      </c>
      <c r="G7" s="14">
        <v>3</v>
      </c>
      <c r="H7" s="15">
        <v>49.5</v>
      </c>
      <c r="I7" s="14"/>
      <c r="J7" s="15"/>
      <c r="K7" s="10">
        <f>SUM(F7+H7+J7)</f>
        <v>80.5</v>
      </c>
    </row>
    <row r="8" spans="1:11">
      <c r="A8" s="10">
        <v>4</v>
      </c>
      <c r="B8" s="11" t="s">
        <v>16</v>
      </c>
      <c r="C8" s="10">
        <v>1989</v>
      </c>
      <c r="D8" s="13" t="s">
        <v>17</v>
      </c>
      <c r="E8" s="14">
        <v>5</v>
      </c>
      <c r="F8" s="15">
        <v>29</v>
      </c>
      <c r="G8" s="14">
        <v>6</v>
      </c>
      <c r="H8" s="15">
        <v>27</v>
      </c>
      <c r="I8" s="14"/>
      <c r="J8" s="15"/>
      <c r="K8" s="10">
        <f>SUM(F8+H8+J8)</f>
        <v>56</v>
      </c>
    </row>
    <row r="9" spans="1:11">
      <c r="A9" s="10">
        <v>5</v>
      </c>
      <c r="B9" s="11" t="s">
        <v>18</v>
      </c>
      <c r="C9" s="10">
        <v>1998</v>
      </c>
      <c r="D9" s="13" t="s">
        <v>15</v>
      </c>
      <c r="E9" s="14">
        <v>6</v>
      </c>
      <c r="F9" s="15">
        <v>27</v>
      </c>
      <c r="G9" s="14">
        <v>4</v>
      </c>
      <c r="H9" s="15">
        <v>31</v>
      </c>
      <c r="I9" s="14">
        <v>23</v>
      </c>
      <c r="J9" s="15">
        <v>-5</v>
      </c>
      <c r="K9" s="10">
        <f>SUM(F9+H9+J9)</f>
        <v>53</v>
      </c>
    </row>
    <row r="10" spans="1:11">
      <c r="A10" s="10">
        <v>6</v>
      </c>
      <c r="B10" s="11" t="s">
        <v>19</v>
      </c>
      <c r="C10" s="10">
        <v>2001</v>
      </c>
      <c r="D10" s="13" t="s">
        <v>20</v>
      </c>
      <c r="E10" s="14">
        <v>9</v>
      </c>
      <c r="F10" s="15">
        <v>22</v>
      </c>
      <c r="G10" s="14">
        <v>5</v>
      </c>
      <c r="H10" s="15">
        <v>29</v>
      </c>
      <c r="I10" s="14"/>
      <c r="J10" s="15"/>
      <c r="K10" s="10">
        <f>SUM(F10+H10+J10)</f>
        <v>51</v>
      </c>
    </row>
    <row r="11" spans="1:11">
      <c r="A11" s="10">
        <v>7</v>
      </c>
      <c r="B11" s="11" t="s">
        <v>21</v>
      </c>
      <c r="C11" s="10">
        <v>2000</v>
      </c>
      <c r="D11" s="13" t="s">
        <v>15</v>
      </c>
      <c r="E11" s="14">
        <v>11</v>
      </c>
      <c r="F11" s="15">
        <v>20</v>
      </c>
      <c r="G11" s="14">
        <v>7</v>
      </c>
      <c r="H11" s="15">
        <v>25</v>
      </c>
      <c r="I11" s="14"/>
      <c r="J11" s="15"/>
      <c r="K11" s="10">
        <f>SUM(F11+H11+J11)</f>
        <v>45</v>
      </c>
    </row>
    <row r="12" spans="1:11">
      <c r="A12" s="10">
        <v>8</v>
      </c>
      <c r="B12" s="11" t="s">
        <v>22</v>
      </c>
      <c r="C12" s="10">
        <v>2000</v>
      </c>
      <c r="D12" s="13" t="s">
        <v>23</v>
      </c>
      <c r="E12" s="14">
        <v>8</v>
      </c>
      <c r="F12" s="15">
        <v>23</v>
      </c>
      <c r="G12" s="14">
        <v>9</v>
      </c>
      <c r="H12" s="15">
        <v>22</v>
      </c>
      <c r="I12" s="14"/>
      <c r="J12" s="15"/>
      <c r="K12" s="10">
        <f>SUM(F12+H12+J12)</f>
        <v>45</v>
      </c>
    </row>
    <row r="13" spans="1:11">
      <c r="A13" s="10">
        <v>9</v>
      </c>
      <c r="B13" s="11" t="s">
        <v>24</v>
      </c>
      <c r="C13" s="10">
        <v>2000</v>
      </c>
      <c r="D13" s="13" t="s">
        <v>20</v>
      </c>
      <c r="E13" s="14">
        <v>7</v>
      </c>
      <c r="F13" s="15">
        <v>25</v>
      </c>
      <c r="G13" s="14">
        <v>11</v>
      </c>
      <c r="H13" s="15">
        <v>20</v>
      </c>
      <c r="I13" s="14"/>
      <c r="J13" s="15"/>
      <c r="K13" s="10">
        <f>SUM(F13+H13+J13)</f>
        <v>45</v>
      </c>
    </row>
    <row r="14" spans="1:11">
      <c r="A14" s="10">
        <v>10</v>
      </c>
      <c r="B14" s="11" t="s">
        <v>25</v>
      </c>
      <c r="C14" s="10">
        <v>1999</v>
      </c>
      <c r="D14" s="13" t="s">
        <v>26</v>
      </c>
      <c r="E14" s="14">
        <v>3</v>
      </c>
      <c r="F14" s="15">
        <v>49.5</v>
      </c>
      <c r="G14" s="14"/>
      <c r="H14" s="15"/>
      <c r="I14" s="14">
        <v>34</v>
      </c>
      <c r="J14" s="15">
        <v>-5</v>
      </c>
      <c r="K14" s="10">
        <f>SUM(F14+H14+J14)</f>
        <v>44.5</v>
      </c>
    </row>
    <row r="15" spans="1:11">
      <c r="A15" s="10">
        <v>11</v>
      </c>
      <c r="B15" s="11" t="s">
        <v>27</v>
      </c>
      <c r="C15" s="10">
        <v>1988</v>
      </c>
      <c r="D15" s="13" t="s">
        <v>28</v>
      </c>
      <c r="E15" s="14">
        <v>13</v>
      </c>
      <c r="F15" s="15">
        <v>18</v>
      </c>
      <c r="G15" s="14">
        <v>10</v>
      </c>
      <c r="H15" s="15">
        <v>21</v>
      </c>
      <c r="I15" s="14"/>
      <c r="J15" s="15"/>
      <c r="K15" s="10">
        <f>SUM(F15+H15+J15)</f>
        <v>39</v>
      </c>
    </row>
    <row r="16" spans="1:11">
      <c r="A16" s="10">
        <v>12</v>
      </c>
      <c r="B16" s="11" t="s">
        <v>29</v>
      </c>
      <c r="C16" s="10">
        <v>1997</v>
      </c>
      <c r="D16" s="13" t="s">
        <v>15</v>
      </c>
      <c r="E16" s="14">
        <v>18</v>
      </c>
      <c r="F16" s="15">
        <v>13</v>
      </c>
      <c r="G16" s="14">
        <v>8</v>
      </c>
      <c r="H16" s="15">
        <v>23</v>
      </c>
      <c r="I16" s="14"/>
      <c r="J16" s="15"/>
      <c r="K16" s="10">
        <f>SUM(F16+H16+J16)</f>
        <v>36</v>
      </c>
    </row>
    <row r="17" spans="1:11">
      <c r="A17" s="10">
        <v>13</v>
      </c>
      <c r="B17" s="11" t="s">
        <v>30</v>
      </c>
      <c r="C17" s="10">
        <v>1999</v>
      </c>
      <c r="D17" s="13" t="s">
        <v>28</v>
      </c>
      <c r="E17" s="14">
        <v>15</v>
      </c>
      <c r="F17" s="15">
        <v>16</v>
      </c>
      <c r="G17" s="14">
        <v>12</v>
      </c>
      <c r="H17" s="15">
        <v>19</v>
      </c>
      <c r="I17" s="14"/>
      <c r="J17" s="15"/>
      <c r="K17" s="10">
        <f>SUM(F17+H17+J17)</f>
        <v>35</v>
      </c>
    </row>
    <row r="18" spans="1:11">
      <c r="A18" s="10">
        <v>14</v>
      </c>
      <c r="B18" s="11" t="s">
        <v>31</v>
      </c>
      <c r="C18" s="10">
        <v>1996</v>
      </c>
      <c r="D18" s="13" t="s">
        <v>15</v>
      </c>
      <c r="E18" s="14">
        <v>16</v>
      </c>
      <c r="F18" s="15">
        <v>15</v>
      </c>
      <c r="G18" s="14">
        <v>14</v>
      </c>
      <c r="H18" s="15">
        <v>17</v>
      </c>
      <c r="I18" s="14"/>
      <c r="J18" s="15"/>
      <c r="K18" s="10">
        <f>SUM(F18+H18+J18)</f>
        <v>32</v>
      </c>
    </row>
    <row r="19" spans="1:11">
      <c r="A19" s="10">
        <v>15</v>
      </c>
      <c r="B19" s="11" t="s">
        <v>32</v>
      </c>
      <c r="C19" s="10">
        <v>1999</v>
      </c>
      <c r="D19" s="13" t="s">
        <v>15</v>
      </c>
      <c r="E19" s="14">
        <v>14</v>
      </c>
      <c r="F19" s="15">
        <v>17</v>
      </c>
      <c r="G19" s="14">
        <v>16</v>
      </c>
      <c r="H19" s="15">
        <v>15</v>
      </c>
      <c r="I19" s="14"/>
      <c r="J19" s="15"/>
      <c r="K19" s="10">
        <f>SUM(F19+H19+J19)</f>
        <v>32</v>
      </c>
    </row>
    <row r="20" spans="1:11">
      <c r="A20" s="10">
        <v>16</v>
      </c>
      <c r="B20" s="11" t="s">
        <v>33</v>
      </c>
      <c r="C20" s="10">
        <v>2001</v>
      </c>
      <c r="D20" s="13" t="s">
        <v>28</v>
      </c>
      <c r="E20" s="14">
        <v>19</v>
      </c>
      <c r="F20" s="15">
        <v>12</v>
      </c>
      <c r="G20" s="14">
        <v>17</v>
      </c>
      <c r="H20" s="15">
        <v>14</v>
      </c>
      <c r="I20" s="14"/>
      <c r="J20" s="15"/>
      <c r="K20" s="10">
        <f>SUM(F20+H20+J20)</f>
        <v>26</v>
      </c>
    </row>
    <row r="21" spans="1:11">
      <c r="A21" s="10">
        <v>17</v>
      </c>
      <c r="B21" s="11" t="s">
        <v>34</v>
      </c>
      <c r="C21" s="10">
        <v>1998</v>
      </c>
      <c r="D21" s="13" t="s">
        <v>35</v>
      </c>
      <c r="E21" s="14">
        <v>12</v>
      </c>
      <c r="F21" s="15">
        <v>19</v>
      </c>
      <c r="G21" s="14">
        <v>24</v>
      </c>
      <c r="H21" s="15">
        <v>7</v>
      </c>
      <c r="I21" s="14"/>
      <c r="J21" s="15"/>
      <c r="K21" s="10">
        <f>SUM(F21+H21+J21)</f>
        <v>26</v>
      </c>
    </row>
    <row r="22" spans="1:11">
      <c r="A22" s="10">
        <v>18</v>
      </c>
      <c r="B22" s="11" t="s">
        <v>36</v>
      </c>
      <c r="C22" s="10">
        <v>2001</v>
      </c>
      <c r="D22" s="13" t="s">
        <v>15</v>
      </c>
      <c r="E22" s="14">
        <v>25</v>
      </c>
      <c r="F22" s="15">
        <v>6</v>
      </c>
      <c r="G22" s="14">
        <v>13</v>
      </c>
      <c r="H22" s="15">
        <v>18</v>
      </c>
      <c r="I22" s="14"/>
      <c r="J22" s="15"/>
      <c r="K22" s="10">
        <f>SUM(F22+H22+J22)</f>
        <v>24</v>
      </c>
    </row>
    <row r="23" spans="1:11">
      <c r="A23" s="10">
        <v>19</v>
      </c>
      <c r="B23" s="11" t="s">
        <v>37</v>
      </c>
      <c r="C23" s="10">
        <v>1998</v>
      </c>
      <c r="D23" s="13" t="s">
        <v>38</v>
      </c>
      <c r="E23" s="14">
        <v>17</v>
      </c>
      <c r="F23" s="15">
        <v>14</v>
      </c>
      <c r="G23" s="14">
        <v>21</v>
      </c>
      <c r="H23" s="15">
        <v>10</v>
      </c>
      <c r="I23" s="14"/>
      <c r="J23" s="15"/>
      <c r="K23" s="10">
        <f>SUM(F23+H23+J23)</f>
        <v>24</v>
      </c>
    </row>
    <row r="24" spans="1:11">
      <c r="A24" s="10">
        <v>20</v>
      </c>
      <c r="B24" s="11" t="s">
        <v>39</v>
      </c>
      <c r="C24" s="10">
        <v>2001</v>
      </c>
      <c r="D24" s="13" t="s">
        <v>15</v>
      </c>
      <c r="E24" s="14">
        <v>21</v>
      </c>
      <c r="F24" s="15">
        <v>10</v>
      </c>
      <c r="G24" s="14">
        <v>19</v>
      </c>
      <c r="H24" s="15">
        <v>12</v>
      </c>
      <c r="I24" s="14"/>
      <c r="J24" s="15"/>
      <c r="K24" s="10">
        <f>SUM(F24+H24+J24)</f>
        <v>22</v>
      </c>
    </row>
    <row r="25" spans="1:11">
      <c r="A25" s="10">
        <v>21</v>
      </c>
      <c r="B25" s="11" t="s">
        <v>40</v>
      </c>
      <c r="C25" s="10">
        <v>1994</v>
      </c>
      <c r="D25" s="13" t="s">
        <v>35</v>
      </c>
      <c r="E25" s="14">
        <v>10</v>
      </c>
      <c r="F25" s="15">
        <v>21</v>
      </c>
      <c r="G25" s="14"/>
      <c r="H25" s="15"/>
      <c r="I25" s="14"/>
      <c r="J25" s="15"/>
      <c r="K25" s="10">
        <f>SUM(F25+H25+J25)</f>
        <v>21</v>
      </c>
    </row>
    <row r="26" spans="1:11">
      <c r="A26" s="10">
        <v>22</v>
      </c>
      <c r="B26" s="11" t="s">
        <v>41</v>
      </c>
      <c r="C26" s="10">
        <v>1996</v>
      </c>
      <c r="D26" s="13" t="s">
        <v>15</v>
      </c>
      <c r="E26" s="14">
        <v>29</v>
      </c>
      <c r="F26" s="15">
        <v>2</v>
      </c>
      <c r="G26" s="14">
        <v>15</v>
      </c>
      <c r="H26" s="15">
        <v>16</v>
      </c>
      <c r="I26" s="14"/>
      <c r="J26" s="15"/>
      <c r="K26" s="10">
        <f>SUM(F26+H26+J26)</f>
        <v>18</v>
      </c>
    </row>
    <row r="27" spans="1:11">
      <c r="A27" s="10">
        <v>23</v>
      </c>
      <c r="B27" s="11" t="s">
        <v>42</v>
      </c>
      <c r="C27" s="10">
        <v>1999</v>
      </c>
      <c r="D27" s="13" t="s">
        <v>15</v>
      </c>
      <c r="E27" s="14">
        <v>24</v>
      </c>
      <c r="F27" s="15">
        <v>7</v>
      </c>
      <c r="G27" s="14">
        <v>20</v>
      </c>
      <c r="H27" s="15">
        <v>11</v>
      </c>
      <c r="I27" s="14"/>
      <c r="J27" s="15"/>
      <c r="K27" s="10">
        <f>SUM(F27+H27+J27)</f>
        <v>18</v>
      </c>
    </row>
    <row r="28" spans="1:11">
      <c r="A28" s="10">
        <v>24</v>
      </c>
      <c r="B28" s="11" t="s">
        <v>43</v>
      </c>
      <c r="C28" s="10">
        <v>1998</v>
      </c>
      <c r="D28" s="13" t="s">
        <v>20</v>
      </c>
      <c r="E28" s="14">
        <v>23</v>
      </c>
      <c r="F28" s="15">
        <v>8</v>
      </c>
      <c r="G28" s="14">
        <v>22</v>
      </c>
      <c r="H28" s="15">
        <v>9</v>
      </c>
      <c r="I28" s="14"/>
      <c r="J28" s="15"/>
      <c r="K28" s="10">
        <f>SUM(F28+H28+J28)</f>
        <v>17</v>
      </c>
    </row>
    <row r="29" spans="1:11">
      <c r="A29" s="10">
        <v>25</v>
      </c>
      <c r="B29" s="11" t="s">
        <v>44</v>
      </c>
      <c r="C29" s="10">
        <v>2001</v>
      </c>
      <c r="D29" s="13" t="s">
        <v>15</v>
      </c>
      <c r="E29" s="14">
        <v>20</v>
      </c>
      <c r="F29" s="15">
        <v>11</v>
      </c>
      <c r="G29" s="14">
        <v>25</v>
      </c>
      <c r="H29" s="15">
        <v>6</v>
      </c>
      <c r="I29" s="14"/>
      <c r="J29" s="15"/>
      <c r="K29" s="10">
        <f>SUM(F29+H29+J29)</f>
        <v>17</v>
      </c>
    </row>
    <row r="30" spans="1:11">
      <c r="A30" s="10">
        <v>26</v>
      </c>
      <c r="B30" s="11" t="s">
        <v>45</v>
      </c>
      <c r="C30" s="10">
        <v>2001</v>
      </c>
      <c r="D30" s="13" t="s">
        <v>35</v>
      </c>
      <c r="E30" s="14">
        <v>30</v>
      </c>
      <c r="F30" s="15">
        <v>1</v>
      </c>
      <c r="G30" s="14">
        <v>18</v>
      </c>
      <c r="H30" s="15">
        <v>13</v>
      </c>
      <c r="I30" s="14"/>
      <c r="J30" s="15"/>
      <c r="K30" s="10">
        <f>SUM(F30+H30+J30)</f>
        <v>14</v>
      </c>
    </row>
    <row r="31" spans="1:11">
      <c r="A31" s="10">
        <v>27</v>
      </c>
      <c r="B31" s="11" t="s">
        <v>46</v>
      </c>
      <c r="C31" s="10">
        <v>1991</v>
      </c>
      <c r="D31" s="13" t="s">
        <v>15</v>
      </c>
      <c r="E31" s="14">
        <v>26</v>
      </c>
      <c r="F31" s="15">
        <v>5</v>
      </c>
      <c r="G31" s="14">
        <v>23</v>
      </c>
      <c r="H31" s="15">
        <v>8</v>
      </c>
      <c r="I31" s="14"/>
      <c r="J31" s="15"/>
      <c r="K31" s="10">
        <f>SUM(F31+H31+J31)</f>
        <v>13</v>
      </c>
    </row>
    <row r="32" spans="1:11">
      <c r="A32" s="10">
        <v>28</v>
      </c>
      <c r="B32" s="11" t="s">
        <v>47</v>
      </c>
      <c r="C32" s="10">
        <v>2002</v>
      </c>
      <c r="D32" s="13" t="s">
        <v>48</v>
      </c>
      <c r="E32" s="14">
        <v>22</v>
      </c>
      <c r="F32" s="15">
        <v>9</v>
      </c>
      <c r="G32" s="14"/>
      <c r="H32" s="15"/>
      <c r="I32" s="14"/>
      <c r="J32" s="15"/>
      <c r="K32" s="10">
        <f>SUM(F32+H32+J32)</f>
        <v>9</v>
      </c>
    </row>
    <row r="33" spans="1:11">
      <c r="A33" s="10">
        <v>29</v>
      </c>
      <c r="B33" s="11" t="s">
        <v>49</v>
      </c>
      <c r="C33" s="10">
        <v>2000</v>
      </c>
      <c r="D33" s="13" t="s">
        <v>48</v>
      </c>
      <c r="E33" s="14">
        <v>28</v>
      </c>
      <c r="F33" s="15">
        <v>3</v>
      </c>
      <c r="G33" s="14">
        <v>26</v>
      </c>
      <c r="H33" s="15">
        <v>5</v>
      </c>
      <c r="I33" s="14"/>
      <c r="J33" s="15"/>
      <c r="K33" s="10">
        <f>SUM(F33+H33+J33)</f>
        <v>8</v>
      </c>
    </row>
    <row r="34" spans="1:11">
      <c r="A34" s="10">
        <v>30</v>
      </c>
      <c r="B34" s="11" t="s">
        <v>50</v>
      </c>
      <c r="C34" s="10">
        <v>2001</v>
      </c>
      <c r="D34" s="13" t="s">
        <v>15</v>
      </c>
      <c r="E34" s="14">
        <v>32</v>
      </c>
      <c r="F34" s="15">
        <v>1</v>
      </c>
      <c r="G34" s="14">
        <v>27</v>
      </c>
      <c r="H34" s="15">
        <v>4</v>
      </c>
      <c r="I34" s="14"/>
      <c r="J34" s="15"/>
      <c r="K34" s="10">
        <f>SUM(F34+H34+J34)</f>
        <v>5</v>
      </c>
    </row>
    <row r="35" spans="1:11">
      <c r="A35" s="10">
        <v>31</v>
      </c>
      <c r="B35" s="11" t="s">
        <v>51</v>
      </c>
      <c r="C35" s="10">
        <v>2002</v>
      </c>
      <c r="D35" s="13" t="s">
        <v>15</v>
      </c>
      <c r="E35" s="14">
        <v>27</v>
      </c>
      <c r="F35" s="15">
        <v>4</v>
      </c>
      <c r="G35" s="14"/>
      <c r="H35" s="15"/>
      <c r="I35" s="14"/>
      <c r="J35" s="15"/>
      <c r="K35" s="10">
        <f>SUM(F35+H35+J35)</f>
        <v>4</v>
      </c>
    </row>
    <row r="36" spans="1:11">
      <c r="A36" s="10">
        <v>32</v>
      </c>
      <c r="B36" s="11" t="s">
        <v>52</v>
      </c>
      <c r="C36" s="10">
        <v>2001</v>
      </c>
      <c r="D36" s="13" t="s">
        <v>48</v>
      </c>
      <c r="E36" s="14">
        <v>31</v>
      </c>
      <c r="F36" s="15">
        <v>1</v>
      </c>
      <c r="G36" s="14">
        <v>28</v>
      </c>
      <c r="H36" s="15">
        <v>3</v>
      </c>
      <c r="I36" s="14"/>
      <c r="J36" s="15"/>
      <c r="K36" s="10">
        <f>SUM(F36+H36+J36)</f>
        <v>4</v>
      </c>
    </row>
    <row r="37" spans="1:11">
      <c r="A37" s="10">
        <v>33</v>
      </c>
      <c r="B37" s="11" t="s">
        <v>53</v>
      </c>
      <c r="C37" s="10">
        <v>2001</v>
      </c>
      <c r="D37" s="13" t="s">
        <v>35</v>
      </c>
      <c r="E37" s="14"/>
      <c r="F37" s="15"/>
      <c r="G37" s="14">
        <v>29</v>
      </c>
      <c r="H37" s="15">
        <v>2</v>
      </c>
      <c r="I37" s="14"/>
      <c r="J37" s="15"/>
      <c r="K37" s="10">
        <f>SUM(F37+H37+J37)</f>
        <v>2</v>
      </c>
    </row>
    <row r="38" spans="1:11">
      <c r="A38" s="10">
        <v>34</v>
      </c>
      <c r="B38" s="11" t="s">
        <v>54</v>
      </c>
      <c r="C38" s="10">
        <v>2001</v>
      </c>
      <c r="D38" s="13" t="s">
        <v>15</v>
      </c>
      <c r="E38" s="14">
        <v>33</v>
      </c>
      <c r="F38" s="15">
        <v>1</v>
      </c>
      <c r="G38" s="14">
        <v>30</v>
      </c>
      <c r="H38" s="15">
        <v>1</v>
      </c>
      <c r="I38" s="14"/>
      <c r="J38" s="15"/>
      <c r="K38" s="10">
        <f>SUM(F38+H38+J38)</f>
        <v>2</v>
      </c>
    </row>
    <row r="39" spans="1:11">
      <c r="A39" s="10">
        <v>35</v>
      </c>
      <c r="B39" s="11" t="s">
        <v>55</v>
      </c>
      <c r="C39" s="10">
        <v>2002</v>
      </c>
      <c r="D39" s="13" t="s">
        <v>15</v>
      </c>
      <c r="E39" s="14">
        <v>36</v>
      </c>
      <c r="F39" s="15">
        <v>1</v>
      </c>
      <c r="G39" s="14">
        <v>37</v>
      </c>
      <c r="H39" s="15">
        <v>1</v>
      </c>
      <c r="I39" s="14"/>
      <c r="J39" s="15"/>
      <c r="K39" s="10">
        <f>SUM(F39+H39+J39)</f>
        <v>2</v>
      </c>
    </row>
    <row r="40" spans="1:11">
      <c r="A40" s="10">
        <v>36</v>
      </c>
      <c r="B40" s="11" t="s">
        <v>56</v>
      </c>
      <c r="C40" s="10">
        <v>2001</v>
      </c>
      <c r="D40" s="13" t="s">
        <v>11</v>
      </c>
      <c r="E40" s="14">
        <v>34</v>
      </c>
      <c r="F40" s="15">
        <v>1</v>
      </c>
      <c r="G40" s="14">
        <v>38</v>
      </c>
      <c r="H40" s="15">
        <v>1</v>
      </c>
      <c r="I40" s="14"/>
      <c r="J40" s="15"/>
      <c r="K40" s="10">
        <f>SUM(F40+H40+J40)</f>
        <v>2</v>
      </c>
    </row>
    <row r="41" spans="1:11">
      <c r="A41" s="10">
        <v>37</v>
      </c>
      <c r="B41" s="11" t="s">
        <v>57</v>
      </c>
      <c r="C41" s="10">
        <v>1997</v>
      </c>
      <c r="D41" s="13" t="s">
        <v>15</v>
      </c>
      <c r="E41" s="14">
        <v>37</v>
      </c>
      <c r="F41" s="15">
        <v>1</v>
      </c>
      <c r="G41" s="14"/>
      <c r="H41" s="15"/>
      <c r="I41" s="14"/>
      <c r="J41" s="15"/>
      <c r="K41" s="10">
        <f>SUM(F41+H41+J41)</f>
        <v>1</v>
      </c>
    </row>
    <row r="42" spans="1:11">
      <c r="A42" s="10">
        <v>38</v>
      </c>
      <c r="B42" s="11" t="s">
        <v>58</v>
      </c>
      <c r="C42" s="10">
        <v>1999</v>
      </c>
      <c r="D42" s="13" t="s">
        <v>15</v>
      </c>
      <c r="E42" s="14">
        <v>38</v>
      </c>
      <c r="F42" s="15">
        <v>1</v>
      </c>
      <c r="G42" s="14"/>
      <c r="H42" s="15"/>
      <c r="I42" s="14"/>
      <c r="J42" s="15"/>
      <c r="K42" s="10">
        <f>SUM(F42+H42+J42)</f>
        <v>1</v>
      </c>
    </row>
    <row r="43" spans="1:11">
      <c r="A43" s="10">
        <v>39</v>
      </c>
      <c r="B43" s="11" t="s">
        <v>59</v>
      </c>
      <c r="C43" s="10">
        <v>1999</v>
      </c>
      <c r="D43" s="13" t="s">
        <v>11</v>
      </c>
      <c r="E43" s="14"/>
      <c r="F43" s="15"/>
      <c r="G43" s="14">
        <v>31</v>
      </c>
      <c r="H43" s="15">
        <v>1</v>
      </c>
      <c r="I43" s="14"/>
      <c r="J43" s="15"/>
      <c r="K43" s="10">
        <f>SUM(F43+H43+J43)</f>
        <v>1</v>
      </c>
    </row>
    <row r="44" spans="1:11">
      <c r="A44" s="10">
        <v>40</v>
      </c>
      <c r="B44" s="11" t="s">
        <v>60</v>
      </c>
      <c r="C44" s="10">
        <v>2000</v>
      </c>
      <c r="D44" s="13" t="s">
        <v>38</v>
      </c>
      <c r="E44" s="14"/>
      <c r="F44" s="15"/>
      <c r="G44" s="14">
        <v>32</v>
      </c>
      <c r="H44" s="15">
        <v>1</v>
      </c>
      <c r="I44" s="14"/>
      <c r="J44" s="15"/>
      <c r="K44" s="10">
        <f>SUM(F44+H44+J44)</f>
        <v>1</v>
      </c>
    </row>
    <row r="45" spans="1:11">
      <c r="A45" s="10">
        <v>41</v>
      </c>
      <c r="B45" s="11" t="s">
        <v>61</v>
      </c>
      <c r="C45" s="10">
        <v>1998</v>
      </c>
      <c r="D45" s="13" t="s">
        <v>35</v>
      </c>
      <c r="E45" s="14"/>
      <c r="F45" s="15"/>
      <c r="G45" s="14">
        <v>33</v>
      </c>
      <c r="H45" s="15">
        <v>1</v>
      </c>
      <c r="I45" s="14"/>
      <c r="J45" s="15"/>
      <c r="K45" s="10">
        <f>SUM(F45+H45+J45)</f>
        <v>1</v>
      </c>
    </row>
    <row r="46" spans="1:11">
      <c r="A46" s="10">
        <v>42</v>
      </c>
      <c r="B46" s="11" t="s">
        <v>62</v>
      </c>
      <c r="C46" s="10">
        <v>2001</v>
      </c>
      <c r="D46" s="13" t="s">
        <v>15</v>
      </c>
      <c r="E46" s="14"/>
      <c r="F46" s="15"/>
      <c r="G46" s="14">
        <v>34</v>
      </c>
      <c r="H46" s="15">
        <v>1</v>
      </c>
      <c r="I46" s="14"/>
      <c r="J46" s="15"/>
      <c r="K46" s="10">
        <f>SUM(F46+H46+J46)</f>
        <v>1</v>
      </c>
    </row>
    <row r="47" spans="1:11">
      <c r="A47" s="10">
        <v>43</v>
      </c>
      <c r="B47" s="11" t="s">
        <v>63</v>
      </c>
      <c r="C47" s="10">
        <v>2000</v>
      </c>
      <c r="D47" s="13" t="s">
        <v>35</v>
      </c>
      <c r="E47" s="14"/>
      <c r="F47" s="15"/>
      <c r="G47" s="14">
        <v>35</v>
      </c>
      <c r="H47" s="15">
        <v>1</v>
      </c>
      <c r="I47" s="14"/>
      <c r="J47" s="15"/>
      <c r="K47" s="10">
        <f>SUM(F47+H47+J47)</f>
        <v>1</v>
      </c>
    </row>
    <row r="48" spans="1:11">
      <c r="A48" s="10">
        <v>44</v>
      </c>
      <c r="B48" s="11" t="s">
        <v>64</v>
      </c>
      <c r="C48" s="10">
        <v>2001</v>
      </c>
      <c r="D48" s="13" t="s">
        <v>11</v>
      </c>
      <c r="E48" s="14"/>
      <c r="F48" s="15"/>
      <c r="G48" s="14">
        <v>36</v>
      </c>
      <c r="H48" s="15">
        <v>1</v>
      </c>
      <c r="I48" s="14"/>
      <c r="J48" s="15"/>
      <c r="K48" s="10">
        <f>SUM(F48+H48+J48)</f>
        <v>1</v>
      </c>
    </row>
    <row r="49" spans="1:11">
      <c r="A49" s="16">
        <v>45</v>
      </c>
      <c r="B49" s="17" t="s">
        <v>65</v>
      </c>
      <c r="C49" s="16">
        <v>2001</v>
      </c>
      <c r="D49" s="18" t="s">
        <v>11</v>
      </c>
      <c r="E49" s="14">
        <v>35</v>
      </c>
      <c r="F49" s="15">
        <v>1</v>
      </c>
      <c r="G49" s="14"/>
      <c r="H49" s="15"/>
      <c r="I49" s="14"/>
      <c r="J49" s="15"/>
      <c r="K49" s="10">
        <f>SUM(F49+H49+J49)</f>
        <v>1</v>
      </c>
    </row>
  </sheetData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zoomScale="80" zoomScaleNormal="80" workbookViewId="0">
      <pane ySplit="5" topLeftCell="A6" activePane="bottomLeft" state="frozen"/>
      <selection pane="bottomLeft" activeCell="C3" sqref="C3"/>
    </sheetView>
  </sheetViews>
  <sheetFormatPr defaultRowHeight="15"/>
  <cols>
    <col min="1" max="1" width="3.765625" style="19"/>
    <col min="2" max="2" width="24.34765625" style="20"/>
    <col min="3" max="3" width="6.45703125"/>
    <col min="4" max="4" width="19.63671875" style="6"/>
    <col min="5" max="5" width="4.16796875" style="21"/>
    <col min="6" max="6" width="5.51171875" style="22"/>
    <col min="7" max="7" width="3.765625" style="21"/>
    <col min="8" max="8" width="5.51171875" style="23"/>
    <col min="9" max="9" width="3.765625" style="21"/>
    <col min="10" max="10" width="5.24609375" style="23"/>
    <col min="11" max="11" width="3.8984375" style="21"/>
    <col min="12" max="12" width="6.9921875" style="21"/>
    <col min="13" max="13" width="4.83984375" style="22"/>
    <col min="14" max="14" width="5.51171875" style="24"/>
    <col min="15" max="15" width="4.70703125" style="21"/>
    <col min="16" max="16" width="6.3203125" style="21"/>
    <col min="17" max="17" width="11.703125" style="22"/>
    <col min="18" max="18" width="9.14453125" style="6"/>
    <col min="19" max="1011" width="8.875"/>
  </cols>
  <sheetData>
    <row r="1" spans="1:18" ht="33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/>
    </row>
    <row r="2" spans="1:18" ht="18" customHeight="1">
      <c r="A2" s="25"/>
      <c r="B2" s="26"/>
      <c r="C2" s="27"/>
      <c r="D2" s="27"/>
      <c r="E2" s="4">
        <v>1</v>
      </c>
      <c r="F2" s="4"/>
      <c r="G2" s="4">
        <v>1</v>
      </c>
      <c r="H2" s="4"/>
      <c r="I2" s="4">
        <v>1.5</v>
      </c>
      <c r="J2" s="4"/>
      <c r="K2" s="4">
        <v>1.5</v>
      </c>
      <c r="L2" s="4"/>
      <c r="M2" s="3">
        <v>1.5</v>
      </c>
      <c r="N2" s="3"/>
      <c r="O2" s="4">
        <v>1.5</v>
      </c>
      <c r="P2" s="4"/>
      <c r="Q2" s="28"/>
      <c r="R2"/>
    </row>
    <row r="3" spans="1:18" s="34" customFormat="1" ht="53.1" customHeight="1">
      <c r="A3" s="29" t="s">
        <v>1</v>
      </c>
      <c r="B3" s="30"/>
      <c r="C3" s="30" t="s">
        <v>2</v>
      </c>
      <c r="D3" s="31" t="s">
        <v>3</v>
      </c>
      <c r="E3" s="2" t="s">
        <v>4</v>
      </c>
      <c r="F3" s="2"/>
      <c r="G3" s="2" t="s">
        <v>5</v>
      </c>
      <c r="H3" s="2"/>
      <c r="I3" s="2" t="s">
        <v>66</v>
      </c>
      <c r="J3" s="2"/>
      <c r="K3" s="2" t="s">
        <v>67</v>
      </c>
      <c r="L3" s="2"/>
      <c r="M3" s="2" t="s">
        <v>67</v>
      </c>
      <c r="N3" s="2"/>
      <c r="O3" s="2" t="s">
        <v>68</v>
      </c>
      <c r="P3" s="2"/>
      <c r="Q3" s="32" t="s">
        <v>7</v>
      </c>
      <c r="R3" s="33"/>
    </row>
    <row r="4" spans="1:18" ht="53.1" customHeight="1">
      <c r="A4" s="29"/>
      <c r="B4" s="30"/>
      <c r="C4" s="30"/>
      <c r="D4" s="31"/>
      <c r="E4" s="35" t="s">
        <v>69</v>
      </c>
      <c r="F4" s="36" t="s">
        <v>9</v>
      </c>
      <c r="G4" s="35" t="s">
        <v>69</v>
      </c>
      <c r="H4" s="36" t="s">
        <v>9</v>
      </c>
      <c r="I4" s="32"/>
      <c r="J4" s="32"/>
      <c r="K4" s="32"/>
      <c r="L4" s="32"/>
      <c r="M4" s="37"/>
      <c r="N4" s="37"/>
      <c r="O4" s="32"/>
      <c r="P4" s="32"/>
      <c r="Q4" s="32"/>
      <c r="R4" s="33"/>
    </row>
    <row r="5" spans="1:18">
      <c r="A5" s="38">
        <v>1</v>
      </c>
      <c r="B5" s="39" t="s">
        <v>12</v>
      </c>
      <c r="C5" s="40">
        <v>1992</v>
      </c>
      <c r="D5" s="41" t="s">
        <v>13</v>
      </c>
      <c r="E5" s="42">
        <v>1</v>
      </c>
      <c r="F5" s="43">
        <v>60</v>
      </c>
      <c r="G5" s="44">
        <v>2</v>
      </c>
      <c r="H5" s="45">
        <v>54</v>
      </c>
      <c r="I5" s="46"/>
      <c r="J5" s="47"/>
      <c r="K5" s="46"/>
      <c r="L5" s="48"/>
      <c r="M5" s="49"/>
      <c r="N5" s="50"/>
      <c r="O5" s="51"/>
      <c r="P5" s="52"/>
      <c r="Q5" s="53">
        <f>F5+H5</f>
        <v>114</v>
      </c>
      <c r="R5" s="54"/>
    </row>
    <row r="6" spans="1:18">
      <c r="A6" s="55">
        <v>2</v>
      </c>
      <c r="B6" s="39" t="s">
        <v>10</v>
      </c>
      <c r="C6" s="40">
        <v>1994</v>
      </c>
      <c r="D6" s="41" t="s">
        <v>11</v>
      </c>
      <c r="E6" s="56">
        <v>2</v>
      </c>
      <c r="F6" s="43">
        <v>54</v>
      </c>
      <c r="G6" s="57">
        <v>1</v>
      </c>
      <c r="H6" s="45">
        <v>60</v>
      </c>
      <c r="I6" s="58"/>
      <c r="J6" s="59"/>
      <c r="K6" s="60"/>
      <c r="L6" s="61"/>
      <c r="M6" s="62"/>
      <c r="N6" s="63"/>
      <c r="O6" s="60"/>
      <c r="P6" s="64"/>
      <c r="Q6" s="53">
        <f>F6+H6</f>
        <v>114</v>
      </c>
      <c r="R6" s="54"/>
    </row>
    <row r="7" spans="1:18">
      <c r="A7" s="38">
        <v>3</v>
      </c>
      <c r="B7" s="39" t="s">
        <v>14</v>
      </c>
      <c r="C7" s="40">
        <v>1990</v>
      </c>
      <c r="D7" s="65" t="s">
        <v>15</v>
      </c>
      <c r="E7" s="56">
        <v>4</v>
      </c>
      <c r="F7" s="43">
        <v>31</v>
      </c>
      <c r="G7" s="57">
        <v>3</v>
      </c>
      <c r="H7" s="45">
        <v>49.5</v>
      </c>
      <c r="I7" s="46"/>
      <c r="J7" s="66"/>
      <c r="K7" s="46"/>
      <c r="L7" s="67"/>
      <c r="M7" s="68"/>
      <c r="N7" s="50"/>
      <c r="O7" s="46"/>
      <c r="P7" s="64"/>
      <c r="Q7" s="53">
        <f>F7+H7</f>
        <v>80.5</v>
      </c>
      <c r="R7" s="54"/>
    </row>
    <row r="8" spans="1:18">
      <c r="A8" s="55">
        <v>4</v>
      </c>
      <c r="B8" s="39" t="s">
        <v>18</v>
      </c>
      <c r="C8" s="40">
        <v>1998</v>
      </c>
      <c r="D8" s="41" t="s">
        <v>15</v>
      </c>
      <c r="E8" s="56">
        <v>6</v>
      </c>
      <c r="F8" s="43">
        <v>27</v>
      </c>
      <c r="G8" s="44">
        <v>4</v>
      </c>
      <c r="H8" s="45">
        <v>31</v>
      </c>
      <c r="I8" s="46"/>
      <c r="J8" s="69"/>
      <c r="K8" s="46"/>
      <c r="L8" s="70"/>
      <c r="M8" s="68"/>
      <c r="N8" s="63"/>
      <c r="O8" s="46"/>
      <c r="P8" s="64"/>
      <c r="Q8" s="53">
        <f>F8+H8</f>
        <v>58</v>
      </c>
      <c r="R8" s="54"/>
    </row>
    <row r="9" spans="1:18">
      <c r="A9" s="38">
        <v>5</v>
      </c>
      <c r="B9" s="39" t="s">
        <v>16</v>
      </c>
      <c r="C9" s="40">
        <v>1989</v>
      </c>
      <c r="D9" s="65" t="s">
        <v>70</v>
      </c>
      <c r="E9" s="42">
        <v>5</v>
      </c>
      <c r="F9" s="43">
        <v>29</v>
      </c>
      <c r="G9" s="44">
        <v>6</v>
      </c>
      <c r="H9" s="45">
        <v>27</v>
      </c>
      <c r="I9" s="46"/>
      <c r="J9" s="59"/>
      <c r="K9" s="46"/>
      <c r="L9" s="70"/>
      <c r="M9" s="68"/>
      <c r="N9" s="63"/>
      <c r="O9" s="46"/>
      <c r="P9" s="64"/>
      <c r="Q9" s="53">
        <f>F9+H9</f>
        <v>56</v>
      </c>
      <c r="R9" s="54"/>
    </row>
    <row r="10" spans="1:18">
      <c r="A10" s="55">
        <v>6</v>
      </c>
      <c r="B10" s="39" t="s">
        <v>19</v>
      </c>
      <c r="C10" s="40">
        <v>2001</v>
      </c>
      <c r="D10" s="65" t="s">
        <v>20</v>
      </c>
      <c r="E10" s="42">
        <v>9</v>
      </c>
      <c r="F10" s="43">
        <v>22</v>
      </c>
      <c r="G10" s="57">
        <v>5</v>
      </c>
      <c r="H10" s="45">
        <v>29</v>
      </c>
      <c r="I10" s="46"/>
      <c r="J10" s="69"/>
      <c r="K10" s="46"/>
      <c r="L10" s="71"/>
      <c r="M10" s="49"/>
      <c r="N10" s="63"/>
      <c r="O10" s="51"/>
      <c r="P10" s="52"/>
      <c r="Q10" s="53">
        <f>F10+H10</f>
        <v>51</v>
      </c>
      <c r="R10" s="54"/>
    </row>
    <row r="11" spans="1:18">
      <c r="A11" s="38">
        <v>7</v>
      </c>
      <c r="B11" s="39" t="s">
        <v>25</v>
      </c>
      <c r="C11" s="40">
        <v>1999</v>
      </c>
      <c r="D11" s="65" t="s">
        <v>26</v>
      </c>
      <c r="E11" s="42">
        <v>3</v>
      </c>
      <c r="F11" s="43">
        <v>49.5</v>
      </c>
      <c r="G11" s="44"/>
      <c r="H11" s="72"/>
      <c r="I11" s="46"/>
      <c r="J11" s="73"/>
      <c r="K11" s="46"/>
      <c r="L11" s="71"/>
      <c r="M11" s="49"/>
      <c r="N11" s="50"/>
      <c r="O11" s="74"/>
      <c r="P11" s="75"/>
      <c r="Q11" s="53">
        <f>F11+H11</f>
        <v>49.5</v>
      </c>
      <c r="R11" s="54"/>
    </row>
    <row r="12" spans="1:18">
      <c r="A12" s="38">
        <v>8</v>
      </c>
      <c r="B12" s="39" t="s">
        <v>21</v>
      </c>
      <c r="C12" s="40">
        <v>2000</v>
      </c>
      <c r="D12" s="65" t="s">
        <v>15</v>
      </c>
      <c r="E12" s="42">
        <v>11</v>
      </c>
      <c r="F12" s="43">
        <v>20</v>
      </c>
      <c r="G12" s="57">
        <v>7</v>
      </c>
      <c r="H12" s="45">
        <v>25</v>
      </c>
      <c r="I12" s="46"/>
      <c r="J12" s="76"/>
      <c r="K12" s="46"/>
      <c r="L12" s="71"/>
      <c r="M12" s="68"/>
      <c r="N12" s="63"/>
      <c r="O12" s="46"/>
      <c r="P12" s="64"/>
      <c r="Q12" s="53">
        <f>F12+H12</f>
        <v>45</v>
      </c>
      <c r="R12" s="54"/>
    </row>
    <row r="13" spans="1:18">
      <c r="A13" s="55">
        <v>9</v>
      </c>
      <c r="B13" s="39" t="s">
        <v>22</v>
      </c>
      <c r="C13" s="40">
        <v>2000</v>
      </c>
      <c r="D13" s="65" t="s">
        <v>23</v>
      </c>
      <c r="E13" s="56">
        <v>8</v>
      </c>
      <c r="F13" s="43">
        <v>23</v>
      </c>
      <c r="G13" s="57">
        <v>9</v>
      </c>
      <c r="H13" s="45">
        <v>22</v>
      </c>
      <c r="I13" s="46"/>
      <c r="J13" s="77"/>
      <c r="K13" s="46"/>
      <c r="L13" s="78"/>
      <c r="M13" s="68"/>
      <c r="N13" s="63"/>
      <c r="O13" s="46"/>
      <c r="P13" s="64"/>
      <c r="Q13" s="53">
        <f>F13+H13</f>
        <v>45</v>
      </c>
      <c r="R13" s="54"/>
    </row>
    <row r="14" spans="1:18">
      <c r="A14" s="38">
        <v>10</v>
      </c>
      <c r="B14" s="39" t="s">
        <v>24</v>
      </c>
      <c r="C14" s="40">
        <v>2000</v>
      </c>
      <c r="D14" s="65" t="s">
        <v>20</v>
      </c>
      <c r="E14" s="42">
        <v>7</v>
      </c>
      <c r="F14" s="43">
        <v>25</v>
      </c>
      <c r="G14" s="57">
        <v>11</v>
      </c>
      <c r="H14" s="45">
        <v>20</v>
      </c>
      <c r="I14" s="46"/>
      <c r="J14" s="79"/>
      <c r="K14" s="46"/>
      <c r="L14" s="70"/>
      <c r="M14" s="68"/>
      <c r="N14" s="63"/>
      <c r="O14" s="46"/>
      <c r="P14" s="64"/>
      <c r="Q14" s="53">
        <f>F14+H14</f>
        <v>45</v>
      </c>
      <c r="R14" s="54"/>
    </row>
    <row r="15" spans="1:18">
      <c r="A15" s="55">
        <v>11</v>
      </c>
      <c r="B15" s="39" t="s">
        <v>27</v>
      </c>
      <c r="C15" s="40">
        <v>1994</v>
      </c>
      <c r="D15" s="65" t="s">
        <v>28</v>
      </c>
      <c r="E15" s="42">
        <v>13</v>
      </c>
      <c r="F15" s="43">
        <v>18</v>
      </c>
      <c r="G15" s="44">
        <v>10</v>
      </c>
      <c r="H15" s="45">
        <v>21</v>
      </c>
      <c r="I15" s="46"/>
      <c r="J15" s="69"/>
      <c r="K15" s="46"/>
      <c r="L15" s="71"/>
      <c r="M15" s="68"/>
      <c r="N15" s="63"/>
      <c r="O15" s="46"/>
      <c r="P15" s="64"/>
      <c r="Q15" s="53">
        <f>F15+H15</f>
        <v>39</v>
      </c>
      <c r="R15" s="54"/>
    </row>
    <row r="16" spans="1:18">
      <c r="A16" s="38">
        <v>12</v>
      </c>
      <c r="B16" s="80" t="s">
        <v>29</v>
      </c>
      <c r="C16" s="81">
        <v>1997</v>
      </c>
      <c r="D16" s="82" t="s">
        <v>15</v>
      </c>
      <c r="E16" s="56">
        <v>18</v>
      </c>
      <c r="F16" s="43">
        <v>13</v>
      </c>
      <c r="G16" s="44">
        <v>8</v>
      </c>
      <c r="H16" s="45">
        <v>23</v>
      </c>
      <c r="I16" s="46"/>
      <c r="J16" s="69"/>
      <c r="K16" s="46"/>
      <c r="L16" s="83"/>
      <c r="M16" s="68"/>
      <c r="N16" s="63"/>
      <c r="O16" s="46"/>
      <c r="P16" s="64"/>
      <c r="Q16" s="53">
        <f>F16+H16</f>
        <v>36</v>
      </c>
      <c r="R16" s="54"/>
    </row>
    <row r="17" spans="1:18" ht="15" customHeight="1">
      <c r="A17" s="55">
        <v>13</v>
      </c>
      <c r="B17" s="39" t="s">
        <v>30</v>
      </c>
      <c r="C17" s="40">
        <v>1999</v>
      </c>
      <c r="D17" s="65" t="s">
        <v>28</v>
      </c>
      <c r="E17" s="42">
        <v>15</v>
      </c>
      <c r="F17" s="43">
        <v>16</v>
      </c>
      <c r="G17" s="44">
        <v>12</v>
      </c>
      <c r="H17" s="45">
        <v>19</v>
      </c>
      <c r="I17" s="84"/>
      <c r="J17" s="69"/>
      <c r="K17" s="46"/>
      <c r="L17" s="83"/>
      <c r="M17" s="68"/>
      <c r="N17" s="63"/>
      <c r="O17" s="46"/>
      <c r="P17" s="64"/>
      <c r="Q17" s="53">
        <f>F17+H17</f>
        <v>35</v>
      </c>
      <c r="R17" s="54"/>
    </row>
    <row r="18" spans="1:18" ht="15" customHeight="1">
      <c r="A18" s="38">
        <v>14</v>
      </c>
      <c r="B18" s="39" t="s">
        <v>31</v>
      </c>
      <c r="C18" s="40">
        <v>1996</v>
      </c>
      <c r="D18" s="65" t="s">
        <v>15</v>
      </c>
      <c r="E18" s="56">
        <v>16</v>
      </c>
      <c r="F18" s="43">
        <v>15</v>
      </c>
      <c r="G18" s="44">
        <v>14</v>
      </c>
      <c r="H18" s="45">
        <v>17</v>
      </c>
      <c r="I18" s="46"/>
      <c r="J18" s="73"/>
      <c r="K18" s="46"/>
      <c r="L18" s="71"/>
      <c r="M18" s="85"/>
      <c r="N18" s="63"/>
      <c r="O18" s="51"/>
      <c r="P18" s="52"/>
      <c r="Q18" s="53">
        <f>F18+H18</f>
        <v>32</v>
      </c>
      <c r="R18" s="54"/>
    </row>
    <row r="19" spans="1:18" ht="15" customHeight="1">
      <c r="A19" s="38">
        <v>15</v>
      </c>
      <c r="B19" s="39" t="s">
        <v>32</v>
      </c>
      <c r="C19" s="40">
        <v>1999</v>
      </c>
      <c r="D19" s="65" t="s">
        <v>15</v>
      </c>
      <c r="E19" s="56">
        <v>14</v>
      </c>
      <c r="F19" s="43">
        <v>17</v>
      </c>
      <c r="G19" s="44">
        <v>16</v>
      </c>
      <c r="H19" s="45">
        <v>15</v>
      </c>
      <c r="I19" s="46"/>
      <c r="J19" s="69"/>
      <c r="K19" s="46"/>
      <c r="L19" s="86"/>
      <c r="M19" s="68"/>
      <c r="N19" s="63"/>
      <c r="O19" s="46"/>
      <c r="P19" s="64"/>
      <c r="Q19" s="53">
        <f>F19+H19</f>
        <v>32</v>
      </c>
      <c r="R19" s="54"/>
    </row>
    <row r="20" spans="1:18" ht="15" customHeight="1">
      <c r="A20" s="55">
        <v>16</v>
      </c>
      <c r="B20" s="39" t="s">
        <v>33</v>
      </c>
      <c r="C20" s="40">
        <v>2001</v>
      </c>
      <c r="D20" s="65" t="s">
        <v>28</v>
      </c>
      <c r="E20" s="42">
        <v>19</v>
      </c>
      <c r="F20" s="43">
        <v>12</v>
      </c>
      <c r="G20" s="57">
        <v>17</v>
      </c>
      <c r="H20" s="45">
        <v>14</v>
      </c>
      <c r="I20" s="46"/>
      <c r="J20" s="69"/>
      <c r="K20" s="46"/>
      <c r="L20" s="83"/>
      <c r="M20" s="68"/>
      <c r="N20" s="63"/>
      <c r="O20" s="46"/>
      <c r="P20" s="64"/>
      <c r="Q20" s="53">
        <f>F20+H20</f>
        <v>26</v>
      </c>
      <c r="R20" s="54"/>
    </row>
    <row r="21" spans="1:18" ht="15" customHeight="1">
      <c r="A21" s="38">
        <v>17</v>
      </c>
      <c r="B21" s="39" t="s">
        <v>34</v>
      </c>
      <c r="C21" s="40">
        <v>1998</v>
      </c>
      <c r="D21" s="65" t="s">
        <v>35</v>
      </c>
      <c r="E21" s="56">
        <v>12</v>
      </c>
      <c r="F21" s="43">
        <v>19</v>
      </c>
      <c r="G21" s="44">
        <v>24</v>
      </c>
      <c r="H21" s="45">
        <v>7</v>
      </c>
      <c r="I21" s="46"/>
      <c r="J21" s="73"/>
      <c r="K21" s="46"/>
      <c r="L21" s="71"/>
      <c r="M21" s="49"/>
      <c r="N21" s="63"/>
      <c r="O21" s="51"/>
      <c r="P21" s="52"/>
      <c r="Q21" s="53">
        <f>F21+H21</f>
        <v>26</v>
      </c>
      <c r="R21" s="54"/>
    </row>
    <row r="22" spans="1:18" ht="15" customHeight="1">
      <c r="A22" s="55">
        <v>18</v>
      </c>
      <c r="B22" s="87" t="s">
        <v>36</v>
      </c>
      <c r="C22" s="88">
        <v>2001</v>
      </c>
      <c r="D22" s="89" t="s">
        <v>15</v>
      </c>
      <c r="E22" s="90">
        <v>25</v>
      </c>
      <c r="F22" s="43">
        <v>6</v>
      </c>
      <c r="G22" s="57">
        <v>13</v>
      </c>
      <c r="H22" s="45">
        <v>18</v>
      </c>
      <c r="I22" s="46"/>
      <c r="J22" s="69"/>
      <c r="K22" s="46"/>
      <c r="L22" s="83"/>
      <c r="M22" s="68"/>
      <c r="N22" s="63"/>
      <c r="O22" s="46"/>
      <c r="P22" s="64"/>
      <c r="Q22" s="53">
        <f>F22+H22</f>
        <v>24</v>
      </c>
      <c r="R22" s="54"/>
    </row>
    <row r="23" spans="1:18" ht="15" customHeight="1">
      <c r="A23" s="38">
        <v>19</v>
      </c>
      <c r="B23" s="39" t="s">
        <v>37</v>
      </c>
      <c r="C23" s="40">
        <v>1998</v>
      </c>
      <c r="D23" s="65" t="s">
        <v>38</v>
      </c>
      <c r="E23" s="42">
        <v>17</v>
      </c>
      <c r="F23" s="43">
        <v>14</v>
      </c>
      <c r="G23" s="57">
        <v>21</v>
      </c>
      <c r="H23" s="45">
        <v>10</v>
      </c>
      <c r="I23" s="46"/>
      <c r="J23" s="73"/>
      <c r="K23" s="46"/>
      <c r="L23" s="91"/>
      <c r="M23" s="49"/>
      <c r="N23" s="63"/>
      <c r="O23" s="51"/>
      <c r="P23" s="52"/>
      <c r="Q23" s="53">
        <f>F23+H23</f>
        <v>24</v>
      </c>
      <c r="R23" s="54"/>
    </row>
    <row r="24" spans="1:18" ht="15" customHeight="1">
      <c r="A24" s="55">
        <v>20</v>
      </c>
      <c r="B24" s="39" t="s">
        <v>39</v>
      </c>
      <c r="C24" s="40">
        <v>2001</v>
      </c>
      <c r="D24" s="65" t="s">
        <v>15</v>
      </c>
      <c r="E24" s="42">
        <v>21</v>
      </c>
      <c r="F24" s="43">
        <v>10</v>
      </c>
      <c r="G24" s="57">
        <v>19</v>
      </c>
      <c r="H24" s="45">
        <v>12</v>
      </c>
      <c r="I24" s="46"/>
      <c r="J24" s="73"/>
      <c r="K24" s="46"/>
      <c r="L24" s="83"/>
      <c r="M24" s="49"/>
      <c r="N24" s="63"/>
      <c r="O24" s="51"/>
      <c r="P24" s="52"/>
      <c r="Q24" s="53">
        <f>F24+H24</f>
        <v>22</v>
      </c>
      <c r="R24" s="54"/>
    </row>
    <row r="25" spans="1:18" ht="15" customHeight="1">
      <c r="A25" s="38">
        <v>21</v>
      </c>
      <c r="B25" s="39" t="s">
        <v>40</v>
      </c>
      <c r="C25" s="40">
        <v>1994</v>
      </c>
      <c r="D25" s="65" t="s">
        <v>35</v>
      </c>
      <c r="E25" s="56">
        <v>10</v>
      </c>
      <c r="F25" s="43">
        <v>21</v>
      </c>
      <c r="G25" s="44"/>
      <c r="H25" s="92"/>
      <c r="I25" s="46"/>
      <c r="J25" s="69"/>
      <c r="K25" s="46"/>
      <c r="L25" s="86"/>
      <c r="M25" s="68"/>
      <c r="N25" s="63"/>
      <c r="O25" s="46"/>
      <c r="P25" s="93"/>
      <c r="Q25" s="53">
        <f>F25+H25</f>
        <v>21</v>
      </c>
      <c r="R25" s="54"/>
    </row>
    <row r="26" spans="1:18" ht="15" customHeight="1">
      <c r="A26" s="38">
        <v>22</v>
      </c>
      <c r="B26" s="87" t="s">
        <v>41</v>
      </c>
      <c r="C26" s="88">
        <v>1996</v>
      </c>
      <c r="D26" s="89" t="s">
        <v>15</v>
      </c>
      <c r="E26" s="90">
        <v>29</v>
      </c>
      <c r="F26" s="43">
        <v>2</v>
      </c>
      <c r="G26" s="57">
        <v>15</v>
      </c>
      <c r="H26" s="45">
        <v>16</v>
      </c>
      <c r="I26" s="51"/>
      <c r="J26" s="69"/>
      <c r="K26" s="46"/>
      <c r="L26" s="86"/>
      <c r="M26" s="68"/>
      <c r="N26" s="63"/>
      <c r="O26" s="46"/>
      <c r="P26" s="64"/>
      <c r="Q26" s="53">
        <f>F26+H26</f>
        <v>18</v>
      </c>
      <c r="R26" s="54"/>
    </row>
    <row r="27" spans="1:18" ht="15" customHeight="1">
      <c r="A27" s="55">
        <v>23</v>
      </c>
      <c r="B27" s="39" t="s">
        <v>42</v>
      </c>
      <c r="C27" s="40">
        <v>1999</v>
      </c>
      <c r="D27" s="65" t="s">
        <v>15</v>
      </c>
      <c r="E27" s="56">
        <v>24</v>
      </c>
      <c r="F27" s="43">
        <v>7</v>
      </c>
      <c r="G27" s="44">
        <v>20</v>
      </c>
      <c r="H27" s="45">
        <v>11</v>
      </c>
      <c r="I27" s="46"/>
      <c r="J27" s="69"/>
      <c r="K27" s="46"/>
      <c r="L27" s="83"/>
      <c r="M27" s="68"/>
      <c r="N27" s="63"/>
      <c r="O27" s="46"/>
      <c r="P27" s="64"/>
      <c r="Q27" s="53">
        <f>F27+H27</f>
        <v>18</v>
      </c>
      <c r="R27" s="54"/>
    </row>
    <row r="28" spans="1:18" ht="15" customHeight="1">
      <c r="A28" s="38">
        <v>24</v>
      </c>
      <c r="B28" s="39" t="s">
        <v>43</v>
      </c>
      <c r="C28" s="40">
        <v>1998</v>
      </c>
      <c r="D28" s="65" t="s">
        <v>20</v>
      </c>
      <c r="E28" s="42">
        <v>23</v>
      </c>
      <c r="F28" s="43">
        <v>8</v>
      </c>
      <c r="G28" s="44">
        <v>22</v>
      </c>
      <c r="H28" s="45">
        <v>9</v>
      </c>
      <c r="I28" s="46"/>
      <c r="J28" s="69"/>
      <c r="K28" s="46"/>
      <c r="L28" s="94"/>
      <c r="M28" s="68"/>
      <c r="N28" s="63"/>
      <c r="O28" s="46"/>
      <c r="P28" s="64"/>
      <c r="Q28" s="53">
        <f>F28+H28</f>
        <v>17</v>
      </c>
      <c r="R28" s="54"/>
    </row>
    <row r="29" spans="1:18" ht="15" customHeight="1">
      <c r="A29" s="95">
        <v>25</v>
      </c>
      <c r="B29" s="39" t="s">
        <v>44</v>
      </c>
      <c r="C29" s="40">
        <v>2001</v>
      </c>
      <c r="D29" s="65" t="s">
        <v>15</v>
      </c>
      <c r="E29" s="56">
        <v>20</v>
      </c>
      <c r="F29" s="43">
        <v>11</v>
      </c>
      <c r="G29" s="96">
        <v>25</v>
      </c>
      <c r="H29" s="97">
        <v>6</v>
      </c>
      <c r="I29" s="46"/>
      <c r="J29" s="69"/>
      <c r="K29" s="46"/>
      <c r="L29" s="83"/>
      <c r="M29" s="49"/>
      <c r="N29" s="63"/>
      <c r="O29" s="51"/>
      <c r="P29" s="52"/>
      <c r="Q29" s="53">
        <f>F29+H29</f>
        <v>17</v>
      </c>
      <c r="R29" s="54"/>
    </row>
    <row r="30" spans="1:18" ht="15" customHeight="1">
      <c r="A30" s="98">
        <v>26</v>
      </c>
      <c r="B30" s="87" t="s">
        <v>45</v>
      </c>
      <c r="C30" s="88">
        <v>2001</v>
      </c>
      <c r="D30" s="89" t="s">
        <v>35</v>
      </c>
      <c r="E30" s="99">
        <v>30</v>
      </c>
      <c r="F30" s="43">
        <v>1</v>
      </c>
      <c r="G30" s="44">
        <v>18</v>
      </c>
      <c r="H30" s="45">
        <v>13</v>
      </c>
      <c r="I30" s="46"/>
      <c r="J30" s="69"/>
      <c r="K30" s="46"/>
      <c r="L30" s="83"/>
      <c r="M30" s="68"/>
      <c r="N30" s="63"/>
      <c r="O30" s="46"/>
      <c r="P30" s="64"/>
      <c r="Q30" s="53">
        <f>F30+H30</f>
        <v>14</v>
      </c>
      <c r="R30" s="54"/>
    </row>
    <row r="31" spans="1:18" ht="15" customHeight="1">
      <c r="A31" s="95">
        <v>27</v>
      </c>
      <c r="B31" s="87" t="s">
        <v>46</v>
      </c>
      <c r="C31" s="88">
        <v>1991</v>
      </c>
      <c r="D31" s="89" t="s">
        <v>15</v>
      </c>
      <c r="E31" s="99">
        <v>26</v>
      </c>
      <c r="F31" s="43">
        <v>5</v>
      </c>
      <c r="G31" s="100">
        <v>23</v>
      </c>
      <c r="H31" s="45">
        <v>8</v>
      </c>
      <c r="I31" s="46"/>
      <c r="J31" s="69"/>
      <c r="K31" s="46"/>
      <c r="L31" s="83"/>
      <c r="M31" s="49"/>
      <c r="N31" s="63"/>
      <c r="O31" s="51"/>
      <c r="P31" s="52"/>
      <c r="Q31" s="53">
        <f>F31+H31</f>
        <v>13</v>
      </c>
      <c r="R31" s="54"/>
    </row>
    <row r="32" spans="1:18" ht="15" customHeight="1">
      <c r="A32" s="98">
        <v>28</v>
      </c>
      <c r="B32" s="39" t="s">
        <v>47</v>
      </c>
      <c r="C32" s="40">
        <v>2002</v>
      </c>
      <c r="D32" s="65" t="s">
        <v>48</v>
      </c>
      <c r="E32" s="56">
        <v>22</v>
      </c>
      <c r="F32" s="43">
        <v>9</v>
      </c>
      <c r="G32" s="96"/>
      <c r="H32" s="92"/>
      <c r="I32" s="84"/>
      <c r="J32" s="69"/>
      <c r="K32" s="46"/>
      <c r="L32" s="83"/>
      <c r="M32" s="49"/>
      <c r="N32" s="63"/>
      <c r="O32" s="51"/>
      <c r="P32" s="52"/>
      <c r="Q32" s="53">
        <f>F32+H32</f>
        <v>9</v>
      </c>
      <c r="R32" s="54"/>
    </row>
    <row r="33" spans="1:18" ht="15" customHeight="1">
      <c r="A33" s="98">
        <v>29</v>
      </c>
      <c r="B33" s="39" t="s">
        <v>49</v>
      </c>
      <c r="C33" s="40">
        <v>2000</v>
      </c>
      <c r="D33" s="65" t="s">
        <v>48</v>
      </c>
      <c r="E33" s="99">
        <v>28</v>
      </c>
      <c r="F33" s="43">
        <v>3</v>
      </c>
      <c r="G33" s="96">
        <v>26</v>
      </c>
      <c r="H33" s="97">
        <v>5</v>
      </c>
      <c r="I33" s="46"/>
      <c r="J33" s="73"/>
      <c r="K33" s="46"/>
      <c r="L33" s="83"/>
      <c r="M33" s="49"/>
      <c r="N33" s="63"/>
      <c r="O33" s="51"/>
      <c r="P33" s="52"/>
      <c r="Q33" s="53">
        <f>F33+H33</f>
        <v>8</v>
      </c>
      <c r="R33" s="54"/>
    </row>
    <row r="34" spans="1:18" ht="15" customHeight="1">
      <c r="A34" s="95">
        <v>30</v>
      </c>
      <c r="B34" s="87" t="s">
        <v>50</v>
      </c>
      <c r="C34" s="88">
        <v>2001</v>
      </c>
      <c r="D34" s="89" t="s">
        <v>15</v>
      </c>
      <c r="E34" s="99">
        <v>32</v>
      </c>
      <c r="F34" s="43">
        <v>1</v>
      </c>
      <c r="G34" s="96">
        <v>27</v>
      </c>
      <c r="H34" s="97">
        <v>4</v>
      </c>
      <c r="I34" s="84"/>
      <c r="J34" s="69"/>
      <c r="K34" s="46"/>
      <c r="L34" s="83"/>
      <c r="M34" s="68"/>
      <c r="N34" s="63"/>
      <c r="O34" s="46"/>
      <c r="P34" s="64"/>
      <c r="Q34" s="53">
        <f>F34+H34</f>
        <v>5</v>
      </c>
      <c r="R34" s="54"/>
    </row>
    <row r="35" spans="1:18" ht="15" customHeight="1">
      <c r="A35" s="98">
        <v>31</v>
      </c>
      <c r="B35" s="39" t="s">
        <v>51</v>
      </c>
      <c r="C35" s="40">
        <v>2002</v>
      </c>
      <c r="D35" s="65" t="s">
        <v>15</v>
      </c>
      <c r="E35" s="90">
        <v>27</v>
      </c>
      <c r="F35" s="43">
        <v>4</v>
      </c>
      <c r="G35" s="96"/>
      <c r="H35" s="92"/>
      <c r="I35" s="49"/>
      <c r="J35" s="69"/>
      <c r="K35" s="46"/>
      <c r="L35" s="70"/>
      <c r="M35" s="68"/>
      <c r="N35" s="63"/>
      <c r="O35" s="46"/>
      <c r="P35" s="64"/>
      <c r="Q35" s="53">
        <f>F35+H35</f>
        <v>4</v>
      </c>
      <c r="R35" s="54"/>
    </row>
    <row r="36" spans="1:18" ht="15" customHeight="1">
      <c r="A36" s="95">
        <v>32</v>
      </c>
      <c r="B36" s="87" t="s">
        <v>52</v>
      </c>
      <c r="C36" s="88">
        <v>2001</v>
      </c>
      <c r="D36" s="89" t="s">
        <v>48</v>
      </c>
      <c r="E36" s="90">
        <v>31</v>
      </c>
      <c r="F36" s="43">
        <v>1</v>
      </c>
      <c r="G36" s="96">
        <v>28</v>
      </c>
      <c r="H36" s="97">
        <v>3</v>
      </c>
      <c r="I36" s="84"/>
      <c r="J36" s="69"/>
      <c r="K36" s="46"/>
      <c r="L36" s="83"/>
      <c r="M36" s="68"/>
      <c r="N36" s="63"/>
      <c r="O36" s="46"/>
      <c r="P36" s="64"/>
      <c r="Q36" s="53">
        <f>F36+H36</f>
        <v>4</v>
      </c>
      <c r="R36" s="54"/>
    </row>
    <row r="37" spans="1:18" ht="15" customHeight="1">
      <c r="A37" s="98">
        <v>33</v>
      </c>
      <c r="B37" s="101" t="s">
        <v>53</v>
      </c>
      <c r="C37" s="101">
        <v>2001</v>
      </c>
      <c r="D37" s="102" t="s">
        <v>35</v>
      </c>
      <c r="E37" s="101"/>
      <c r="F37" s="103"/>
      <c r="G37" s="96">
        <v>29</v>
      </c>
      <c r="H37" s="97">
        <v>2</v>
      </c>
      <c r="I37" s="84"/>
      <c r="J37" s="69"/>
      <c r="K37" s="46"/>
      <c r="L37" s="86"/>
      <c r="M37" s="68"/>
      <c r="N37" s="63"/>
      <c r="O37" s="46"/>
      <c r="P37" s="64"/>
      <c r="Q37" s="53">
        <f>F37+H37</f>
        <v>2</v>
      </c>
      <c r="R37" s="54"/>
    </row>
    <row r="38" spans="1:18" ht="15" customHeight="1">
      <c r="A38" s="95">
        <v>34</v>
      </c>
      <c r="B38" s="87" t="s">
        <v>54</v>
      </c>
      <c r="C38" s="88">
        <v>2001</v>
      </c>
      <c r="D38" s="89" t="s">
        <v>15</v>
      </c>
      <c r="E38" s="90">
        <v>33</v>
      </c>
      <c r="F38" s="43">
        <v>1</v>
      </c>
      <c r="G38" s="96">
        <v>30</v>
      </c>
      <c r="H38" s="97">
        <v>1</v>
      </c>
      <c r="I38" s="84"/>
      <c r="J38" s="69"/>
      <c r="K38" s="46"/>
      <c r="L38" s="83"/>
      <c r="M38" s="68"/>
      <c r="N38" s="63"/>
      <c r="O38" s="46"/>
      <c r="P38" s="64"/>
      <c r="Q38" s="53">
        <f>F38+H38</f>
        <v>2</v>
      </c>
      <c r="R38" s="54"/>
    </row>
    <row r="39" spans="1:18" ht="15" customHeight="1">
      <c r="A39" s="98">
        <v>35</v>
      </c>
      <c r="B39" s="39" t="s">
        <v>55</v>
      </c>
      <c r="C39" s="40">
        <v>2002</v>
      </c>
      <c r="D39" s="65" t="s">
        <v>15</v>
      </c>
      <c r="E39" s="99">
        <v>36</v>
      </c>
      <c r="F39" s="104">
        <v>1</v>
      </c>
      <c r="G39" s="96">
        <v>37</v>
      </c>
      <c r="H39" s="105">
        <v>1</v>
      </c>
      <c r="I39" s="84"/>
      <c r="J39" s="69"/>
      <c r="K39" s="46"/>
      <c r="L39" s="83"/>
      <c r="M39" s="68"/>
      <c r="N39" s="106"/>
      <c r="O39" s="46"/>
      <c r="P39" s="107"/>
      <c r="Q39" s="53">
        <f>F39+H39</f>
        <v>2</v>
      </c>
      <c r="R39" s="54"/>
    </row>
    <row r="40" spans="1:18" ht="15" customHeight="1">
      <c r="A40" s="98">
        <v>36</v>
      </c>
      <c r="B40" s="87" t="s">
        <v>56</v>
      </c>
      <c r="C40" s="88">
        <v>2001</v>
      </c>
      <c r="D40" s="89" t="s">
        <v>11</v>
      </c>
      <c r="E40" s="99">
        <v>34</v>
      </c>
      <c r="F40" s="43">
        <v>1</v>
      </c>
      <c r="G40" s="96">
        <v>38</v>
      </c>
      <c r="H40" s="97">
        <v>1</v>
      </c>
      <c r="I40" s="84"/>
      <c r="J40" s="73"/>
      <c r="K40" s="46"/>
      <c r="L40" s="83"/>
      <c r="M40" s="49"/>
      <c r="N40" s="106"/>
      <c r="O40" s="51"/>
      <c r="P40" s="108"/>
      <c r="Q40" s="53">
        <f>F40+H40</f>
        <v>2</v>
      </c>
      <c r="R40" s="54"/>
    </row>
    <row r="41" spans="1:18" ht="15" customHeight="1">
      <c r="A41" s="95">
        <v>37</v>
      </c>
      <c r="B41" s="87" t="s">
        <v>57</v>
      </c>
      <c r="C41" s="88">
        <v>1997</v>
      </c>
      <c r="D41" s="89" t="s">
        <v>15</v>
      </c>
      <c r="E41" s="90">
        <v>37</v>
      </c>
      <c r="F41" s="109">
        <v>1</v>
      </c>
      <c r="G41" s="96"/>
      <c r="H41" s="110"/>
      <c r="I41" s="46"/>
      <c r="J41" s="73"/>
      <c r="K41" s="46"/>
      <c r="L41" s="71"/>
      <c r="M41" s="49"/>
      <c r="N41" s="63"/>
      <c r="O41" s="51"/>
      <c r="P41" s="111"/>
      <c r="Q41" s="53">
        <f>F41+H41</f>
        <v>1</v>
      </c>
      <c r="R41" s="54"/>
    </row>
    <row r="42" spans="1:18" ht="15" customHeight="1">
      <c r="A42" s="98">
        <v>38</v>
      </c>
      <c r="B42" s="87" t="s">
        <v>58</v>
      </c>
      <c r="C42" s="88">
        <v>1999</v>
      </c>
      <c r="D42" s="89" t="s">
        <v>15</v>
      </c>
      <c r="E42" s="99">
        <v>38</v>
      </c>
      <c r="F42" s="109">
        <v>1</v>
      </c>
      <c r="G42" s="96"/>
      <c r="H42" s="110"/>
      <c r="I42" s="46"/>
      <c r="J42" s="69"/>
      <c r="K42" s="46"/>
      <c r="L42" s="86"/>
      <c r="M42" s="68"/>
      <c r="N42" s="63"/>
      <c r="O42" s="46"/>
      <c r="P42" s="64"/>
      <c r="Q42" s="53">
        <f>F42+H42</f>
        <v>1</v>
      </c>
      <c r="R42" s="54"/>
    </row>
    <row r="43" spans="1:18" ht="15" customHeight="1">
      <c r="A43" s="112">
        <v>39</v>
      </c>
      <c r="B43" s="101" t="s">
        <v>59</v>
      </c>
      <c r="C43" s="101">
        <v>1999</v>
      </c>
      <c r="D43" s="102" t="s">
        <v>11</v>
      </c>
      <c r="E43" s="101"/>
      <c r="F43" s="103"/>
      <c r="G43" s="96">
        <v>31</v>
      </c>
      <c r="H43" s="113">
        <v>1</v>
      </c>
      <c r="I43" s="84"/>
      <c r="J43" s="69"/>
      <c r="K43" s="46"/>
      <c r="L43" s="83"/>
      <c r="M43" s="68"/>
      <c r="N43" s="63"/>
      <c r="O43" s="46"/>
      <c r="P43" s="64"/>
      <c r="Q43" s="53">
        <f>F43+H43</f>
        <v>1</v>
      </c>
      <c r="R43" s="54"/>
    </row>
    <row r="44" spans="1:18" ht="15" customHeight="1">
      <c r="A44" s="114">
        <v>40</v>
      </c>
      <c r="B44" s="101" t="s">
        <v>60</v>
      </c>
      <c r="C44" s="101">
        <v>2000</v>
      </c>
      <c r="D44" s="102" t="s">
        <v>38</v>
      </c>
      <c r="E44" s="101"/>
      <c r="F44" s="103"/>
      <c r="G44" s="96">
        <v>32</v>
      </c>
      <c r="H44" s="105">
        <v>1</v>
      </c>
      <c r="I44" s="115"/>
      <c r="J44" s="69"/>
      <c r="K44" s="46"/>
      <c r="L44" s="83"/>
      <c r="M44" s="68"/>
      <c r="N44" s="63"/>
      <c r="O44" s="46"/>
      <c r="P44" s="64"/>
      <c r="Q44" s="53">
        <f>F44+H44</f>
        <v>1</v>
      </c>
      <c r="R44" s="54"/>
    </row>
    <row r="45" spans="1:18" ht="15" customHeight="1">
      <c r="A45" s="112">
        <v>41</v>
      </c>
      <c r="B45" s="101" t="s">
        <v>61</v>
      </c>
      <c r="C45" s="101">
        <v>1998</v>
      </c>
      <c r="D45" s="102" t="s">
        <v>35</v>
      </c>
      <c r="E45" s="101"/>
      <c r="F45" s="103"/>
      <c r="G45" s="96">
        <v>33</v>
      </c>
      <c r="H45" s="113">
        <v>1</v>
      </c>
      <c r="I45" s="84"/>
      <c r="J45" s="69"/>
      <c r="K45" s="46"/>
      <c r="L45" s="83"/>
      <c r="M45" s="49"/>
      <c r="N45" s="63"/>
      <c r="O45" s="51"/>
      <c r="P45" s="52"/>
      <c r="Q45" s="53">
        <f>F45+H45</f>
        <v>1</v>
      </c>
      <c r="R45" s="54"/>
    </row>
    <row r="46" spans="1:18" ht="15" customHeight="1">
      <c r="A46" s="116">
        <v>42</v>
      </c>
      <c r="B46" s="101" t="s">
        <v>62</v>
      </c>
      <c r="C46" s="101">
        <v>2001</v>
      </c>
      <c r="D46" s="102" t="s">
        <v>15</v>
      </c>
      <c r="E46" s="101"/>
      <c r="F46" s="103"/>
      <c r="G46" s="96">
        <v>34</v>
      </c>
      <c r="H46" s="105">
        <v>1</v>
      </c>
      <c r="I46" s="117"/>
      <c r="J46" s="69"/>
      <c r="K46" s="46"/>
      <c r="L46" s="83"/>
      <c r="M46" s="68"/>
      <c r="N46" s="63"/>
      <c r="O46" s="46"/>
      <c r="P46" s="64"/>
      <c r="Q46" s="53">
        <f>F46+H46</f>
        <v>1</v>
      </c>
      <c r="R46" s="118"/>
    </row>
    <row r="47" spans="1:18" ht="15" customHeight="1">
      <c r="A47" s="116">
        <v>43</v>
      </c>
      <c r="B47" s="101" t="s">
        <v>63</v>
      </c>
      <c r="C47" s="101">
        <v>2000</v>
      </c>
      <c r="D47" s="102" t="s">
        <v>35</v>
      </c>
      <c r="E47" s="101"/>
      <c r="F47" s="103"/>
      <c r="G47" s="96">
        <v>35</v>
      </c>
      <c r="H47" s="113">
        <v>1</v>
      </c>
      <c r="I47" s="84"/>
      <c r="J47" s="69"/>
      <c r="K47" s="46"/>
      <c r="L47" s="86"/>
      <c r="M47" s="68"/>
      <c r="N47" s="106"/>
      <c r="O47" s="46"/>
      <c r="P47" s="107"/>
      <c r="Q47" s="53">
        <f>F47+H47</f>
        <v>1</v>
      </c>
      <c r="R47" s="118"/>
    </row>
    <row r="48" spans="1:18" ht="15" customHeight="1">
      <c r="A48" s="119">
        <v>44</v>
      </c>
      <c r="B48" s="101" t="s">
        <v>64</v>
      </c>
      <c r="C48" s="101">
        <v>2001</v>
      </c>
      <c r="D48" s="102" t="s">
        <v>11</v>
      </c>
      <c r="E48" s="101"/>
      <c r="F48" s="103"/>
      <c r="G48" s="96">
        <v>36</v>
      </c>
      <c r="H48" s="105">
        <v>1</v>
      </c>
      <c r="I48" s="84"/>
      <c r="J48" s="73"/>
      <c r="K48" s="46"/>
      <c r="L48" s="83"/>
      <c r="M48" s="49"/>
      <c r="N48" s="106"/>
      <c r="O48" s="51"/>
      <c r="P48" s="108"/>
      <c r="Q48" s="53">
        <f>F48+H48</f>
        <v>1</v>
      </c>
      <c r="R48" s="118"/>
    </row>
    <row r="49" spans="1:18" ht="15" customHeight="1">
      <c r="A49" s="116">
        <v>45</v>
      </c>
      <c r="B49" s="39" t="s">
        <v>65</v>
      </c>
      <c r="C49" s="40">
        <v>2001</v>
      </c>
      <c r="D49" s="102" t="s">
        <v>11</v>
      </c>
      <c r="E49" s="90">
        <v>35</v>
      </c>
      <c r="F49" s="104">
        <v>1</v>
      </c>
      <c r="G49" s="96"/>
      <c r="H49" s="92"/>
      <c r="I49" s="84"/>
      <c r="J49" s="73"/>
      <c r="K49" s="46"/>
      <c r="L49" s="83"/>
      <c r="M49" s="49"/>
      <c r="N49" s="106"/>
      <c r="O49" s="51"/>
      <c r="P49" s="108"/>
      <c r="Q49" s="53">
        <f>F49+H49</f>
        <v>1</v>
      </c>
      <c r="R49" s="118"/>
    </row>
    <row r="50" spans="1:18" ht="15" customHeight="1">
      <c r="A50" s="55"/>
      <c r="B50" s="39"/>
      <c r="C50" s="40"/>
      <c r="D50" s="65"/>
      <c r="E50" s="120"/>
      <c r="F50" s="121"/>
      <c r="G50" s="122"/>
      <c r="H50" s="123"/>
      <c r="I50" s="84"/>
      <c r="J50" s="73"/>
      <c r="K50" s="46"/>
      <c r="L50" s="124"/>
      <c r="M50" s="49"/>
      <c r="N50" s="106"/>
      <c r="O50" s="51"/>
      <c r="P50" s="108"/>
      <c r="Q50" s="53"/>
      <c r="R50" s="118"/>
    </row>
    <row r="51" spans="1:18">
      <c r="Q51" s="125"/>
    </row>
    <row r="52" spans="1:18">
      <c r="Q52" s="125"/>
    </row>
    <row r="53" spans="1:18">
      <c r="Q53" s="125"/>
    </row>
    <row r="54" spans="1:18">
      <c r="Q54" s="125"/>
    </row>
    <row r="55" spans="1:18">
      <c r="Q55" s="125"/>
    </row>
  </sheetData>
  <mergeCells count="13">
    <mergeCell ref="O3:P3"/>
    <mergeCell ref="E3:F3"/>
    <mergeCell ref="G3:H3"/>
    <mergeCell ref="I3:J3"/>
    <mergeCell ref="K3:L3"/>
    <mergeCell ref="M3:N3"/>
    <mergeCell ref="A1:P1"/>
    <mergeCell ref="E2:F2"/>
    <mergeCell ref="G2:H2"/>
    <mergeCell ref="I2:J2"/>
    <mergeCell ref="K2:L2"/>
    <mergeCell ref="M2:N2"/>
    <mergeCell ref="O2:P2"/>
  </mergeCells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41"/>
  <sheetViews>
    <sheetView zoomScale="80" zoomScaleNormal="80" workbookViewId="0">
      <selection activeCell="F5" sqref="F5"/>
    </sheetView>
  </sheetViews>
  <sheetFormatPr defaultRowHeight="15"/>
  <cols>
    <col min="1" max="1" width="8.875"/>
    <col min="2" max="2" width="20.984375"/>
    <col min="3" max="3" width="5.6484375"/>
    <col min="4" max="4" width="7.26171875"/>
    <col min="5" max="5" width="6.45703125"/>
    <col min="6" max="6" width="6.1875"/>
    <col min="7" max="7" width="6.859375"/>
    <col min="8" max="1025" width="8.875"/>
  </cols>
  <sheetData>
    <row r="1" spans="2:8" ht="15.75" customHeight="1">
      <c r="B1" s="1" t="s">
        <v>71</v>
      </c>
      <c r="C1" s="1"/>
      <c r="D1" s="1"/>
      <c r="E1" s="1"/>
      <c r="F1" s="1"/>
      <c r="G1" s="1"/>
      <c r="H1" s="1"/>
    </row>
    <row r="2" spans="2:8">
      <c r="B2" s="126"/>
      <c r="C2" s="126"/>
      <c r="D2" s="126"/>
      <c r="E2" s="126"/>
      <c r="F2" s="126"/>
      <c r="G2" s="34"/>
    </row>
    <row r="3" spans="2:8">
      <c r="B3" s="45" t="s">
        <v>72</v>
      </c>
      <c r="C3" s="45">
        <v>2</v>
      </c>
      <c r="D3" s="45">
        <v>1.5</v>
      </c>
      <c r="E3" s="45">
        <v>1.25</v>
      </c>
      <c r="F3" s="45">
        <v>1</v>
      </c>
      <c r="G3" s="45">
        <v>0.75</v>
      </c>
      <c r="H3" s="45">
        <v>0.5</v>
      </c>
    </row>
    <row r="4" spans="2:8">
      <c r="B4" s="127" t="s">
        <v>73</v>
      </c>
      <c r="C4" s="127"/>
      <c r="D4" s="127"/>
      <c r="E4" s="127"/>
      <c r="F4" s="127"/>
      <c r="G4" s="128"/>
      <c r="H4" s="129"/>
    </row>
    <row r="5" spans="2:8">
      <c r="B5" s="130">
        <v>1</v>
      </c>
      <c r="C5" s="130">
        <f>F5*2</f>
        <v>80</v>
      </c>
      <c r="D5" s="45">
        <f>F5*1.5</f>
        <v>60</v>
      </c>
      <c r="E5" s="45">
        <v>50</v>
      </c>
      <c r="F5" s="45">
        <v>40</v>
      </c>
      <c r="G5" s="131">
        <f>F5*0.75</f>
        <v>30</v>
      </c>
      <c r="H5" s="45">
        <f>F5*0.5</f>
        <v>20</v>
      </c>
    </row>
    <row r="6" spans="2:8">
      <c r="B6" s="130">
        <v>2</v>
      </c>
      <c r="C6" s="130">
        <v>72</v>
      </c>
      <c r="D6" s="45">
        <v>54</v>
      </c>
      <c r="E6" s="45">
        <v>45</v>
      </c>
      <c r="F6" s="45">
        <v>36</v>
      </c>
      <c r="G6" s="131">
        <f>F6*0.75</f>
        <v>27</v>
      </c>
      <c r="H6" s="45">
        <v>17</v>
      </c>
    </row>
    <row r="7" spans="2:8">
      <c r="B7" s="130">
        <v>3</v>
      </c>
      <c r="C7" s="130">
        <v>66</v>
      </c>
      <c r="D7" s="45">
        <v>49.5</v>
      </c>
      <c r="E7" s="45">
        <f>F7*1.25</f>
        <v>41.25</v>
      </c>
      <c r="F7" s="45">
        <v>33</v>
      </c>
      <c r="G7" s="131">
        <f>F7*0.75</f>
        <v>24.75</v>
      </c>
      <c r="H7" s="45">
        <v>15</v>
      </c>
    </row>
    <row r="8" spans="2:8">
      <c r="B8" s="130">
        <v>4</v>
      </c>
      <c r="C8" s="130">
        <v>62</v>
      </c>
      <c r="D8" s="45">
        <v>46.5</v>
      </c>
      <c r="E8" s="45">
        <f>F8*1.25</f>
        <v>38.75</v>
      </c>
      <c r="F8" s="45">
        <v>31</v>
      </c>
      <c r="G8" s="131">
        <f>F8*0.75</f>
        <v>23.25</v>
      </c>
      <c r="H8" s="45">
        <v>13</v>
      </c>
    </row>
    <row r="9" spans="2:8">
      <c r="B9" s="130">
        <v>5</v>
      </c>
      <c r="C9" s="130">
        <v>58</v>
      </c>
      <c r="D9" s="45">
        <v>43.5</v>
      </c>
      <c r="E9" s="45">
        <f>F9*1.25</f>
        <v>36.25</v>
      </c>
      <c r="F9" s="45">
        <v>29</v>
      </c>
      <c r="G9" s="131">
        <f>F9*0.75</f>
        <v>21.75</v>
      </c>
      <c r="H9" s="45">
        <v>11</v>
      </c>
    </row>
    <row r="10" spans="2:8">
      <c r="B10" s="130">
        <v>6</v>
      </c>
      <c r="C10" s="130">
        <v>54</v>
      </c>
      <c r="D10" s="45">
        <v>40.5</v>
      </c>
      <c r="E10" s="45">
        <f>F10*1.25</f>
        <v>33.75</v>
      </c>
      <c r="F10" s="45">
        <v>27</v>
      </c>
      <c r="G10" s="131">
        <f>F10*0.75</f>
        <v>20.25</v>
      </c>
      <c r="H10" s="45">
        <v>10</v>
      </c>
    </row>
    <row r="11" spans="2:8">
      <c r="B11" s="130">
        <v>7</v>
      </c>
      <c r="C11" s="130">
        <v>50</v>
      </c>
      <c r="D11" s="45">
        <v>37.5</v>
      </c>
      <c r="E11" s="45">
        <f>F11*1.25</f>
        <v>31.25</v>
      </c>
      <c r="F11" s="45">
        <v>25</v>
      </c>
      <c r="G11" s="131">
        <f>F11*0.75</f>
        <v>18.75</v>
      </c>
      <c r="H11" s="45">
        <v>9</v>
      </c>
    </row>
    <row r="12" spans="2:8">
      <c r="B12" s="130">
        <v>8</v>
      </c>
      <c r="C12" s="130">
        <v>46</v>
      </c>
      <c r="D12" s="45">
        <v>34.5</v>
      </c>
      <c r="E12" s="45">
        <f>F12*1.25</f>
        <v>28.75</v>
      </c>
      <c r="F12" s="45">
        <v>23</v>
      </c>
      <c r="G12" s="131">
        <f>F12*0.75</f>
        <v>17.25</v>
      </c>
      <c r="H12" s="45">
        <v>8</v>
      </c>
    </row>
    <row r="13" spans="2:8">
      <c r="B13" s="130">
        <v>9</v>
      </c>
      <c r="C13" s="130">
        <v>44</v>
      </c>
      <c r="D13" s="45">
        <v>33</v>
      </c>
      <c r="E13" s="45">
        <f>F13*1.25</f>
        <v>27.5</v>
      </c>
      <c r="F13" s="45">
        <v>22</v>
      </c>
      <c r="G13" s="131">
        <f>F13*0.75</f>
        <v>16.5</v>
      </c>
      <c r="H13" s="45">
        <v>7</v>
      </c>
    </row>
    <row r="14" spans="2:8">
      <c r="B14" s="130">
        <v>10</v>
      </c>
      <c r="C14" s="130">
        <v>42</v>
      </c>
      <c r="D14" s="45">
        <v>31.5</v>
      </c>
      <c r="E14" s="45">
        <f>F14*1.25</f>
        <v>26.25</v>
      </c>
      <c r="F14" s="45">
        <v>21</v>
      </c>
      <c r="G14" s="131">
        <f>F14*0.75</f>
        <v>15.75</v>
      </c>
      <c r="H14" s="45">
        <v>6</v>
      </c>
    </row>
    <row r="15" spans="2:8">
      <c r="B15" s="130">
        <v>11</v>
      </c>
      <c r="C15" s="130">
        <v>40</v>
      </c>
      <c r="D15" s="45">
        <v>30</v>
      </c>
      <c r="E15" s="45">
        <f>F15*1.25</f>
        <v>25</v>
      </c>
      <c r="F15" s="45">
        <v>20</v>
      </c>
      <c r="G15" s="131">
        <f>F15*0.75</f>
        <v>15</v>
      </c>
      <c r="H15" s="45">
        <v>5</v>
      </c>
    </row>
    <row r="16" spans="2:8">
      <c r="B16" s="130">
        <v>12</v>
      </c>
      <c r="C16" s="130">
        <v>38</v>
      </c>
      <c r="D16" s="45">
        <v>28.5</v>
      </c>
      <c r="E16" s="45">
        <f>F16*1.25</f>
        <v>23.75</v>
      </c>
      <c r="F16" s="45">
        <v>19</v>
      </c>
      <c r="G16" s="131">
        <f>F16*0.75</f>
        <v>14.25</v>
      </c>
      <c r="H16" s="45">
        <v>4</v>
      </c>
    </row>
    <row r="17" spans="2:8">
      <c r="B17" s="130">
        <v>13</v>
      </c>
      <c r="C17" s="130">
        <v>36</v>
      </c>
      <c r="D17" s="45">
        <v>27</v>
      </c>
      <c r="E17" s="45">
        <f>F17*1.25</f>
        <v>22.5</v>
      </c>
      <c r="F17" s="45">
        <v>18</v>
      </c>
      <c r="G17" s="131">
        <f>F17*0.75</f>
        <v>13.5</v>
      </c>
      <c r="H17" s="45">
        <v>3</v>
      </c>
    </row>
    <row r="18" spans="2:8">
      <c r="B18" s="130">
        <v>14</v>
      </c>
      <c r="C18" s="130">
        <v>34</v>
      </c>
      <c r="D18" s="45">
        <v>25.5</v>
      </c>
      <c r="E18" s="45">
        <f>F18*1.25</f>
        <v>21.25</v>
      </c>
      <c r="F18" s="45">
        <v>17</v>
      </c>
      <c r="G18" s="131">
        <f>F18*0.75</f>
        <v>12.75</v>
      </c>
      <c r="H18" s="45">
        <v>2</v>
      </c>
    </row>
    <row r="19" spans="2:8">
      <c r="B19" s="130">
        <v>15</v>
      </c>
      <c r="C19" s="130">
        <v>32</v>
      </c>
      <c r="D19" s="45">
        <v>24</v>
      </c>
      <c r="E19" s="45">
        <f>F19*1.25</f>
        <v>20</v>
      </c>
      <c r="F19" s="45">
        <v>16</v>
      </c>
      <c r="G19" s="131">
        <f>F19*0.75</f>
        <v>12</v>
      </c>
      <c r="H19" s="45">
        <v>1</v>
      </c>
    </row>
    <row r="20" spans="2:8">
      <c r="B20" s="130">
        <v>16</v>
      </c>
      <c r="C20" s="130">
        <v>30</v>
      </c>
      <c r="D20" s="45">
        <v>22.5</v>
      </c>
      <c r="E20" s="45">
        <f>F20*1.25</f>
        <v>18.75</v>
      </c>
      <c r="F20" s="45">
        <v>15</v>
      </c>
      <c r="G20" s="131">
        <f>F20*0.75</f>
        <v>11.25</v>
      </c>
      <c r="H20" s="45">
        <v>1</v>
      </c>
    </row>
    <row r="21" spans="2:8">
      <c r="B21" s="130">
        <v>17</v>
      </c>
      <c r="C21" s="130">
        <v>28</v>
      </c>
      <c r="D21" s="45">
        <v>21</v>
      </c>
      <c r="E21" s="45">
        <f>F21*1.25</f>
        <v>17.5</v>
      </c>
      <c r="F21" s="45">
        <v>14</v>
      </c>
      <c r="G21" s="131">
        <f>F21*0.75</f>
        <v>10.5</v>
      </c>
      <c r="H21" s="45">
        <v>1</v>
      </c>
    </row>
    <row r="22" spans="2:8">
      <c r="B22" s="130">
        <v>18</v>
      </c>
      <c r="C22" s="130">
        <v>26</v>
      </c>
      <c r="D22" s="45">
        <v>19.5</v>
      </c>
      <c r="E22" s="45">
        <f>F22*1.25</f>
        <v>16.25</v>
      </c>
      <c r="F22" s="45">
        <v>13</v>
      </c>
      <c r="G22" s="131">
        <f>F22*0.75</f>
        <v>9.75</v>
      </c>
      <c r="H22" s="45">
        <v>1</v>
      </c>
    </row>
    <row r="23" spans="2:8">
      <c r="B23" s="130">
        <v>19</v>
      </c>
      <c r="C23" s="130">
        <v>24</v>
      </c>
      <c r="D23" s="45">
        <v>18</v>
      </c>
      <c r="E23" s="45">
        <f>F23*1.25</f>
        <v>15</v>
      </c>
      <c r="F23" s="45">
        <v>12</v>
      </c>
      <c r="G23" s="131">
        <f>F23*0.75</f>
        <v>9</v>
      </c>
      <c r="H23" s="45">
        <v>1</v>
      </c>
    </row>
    <row r="24" spans="2:8">
      <c r="B24" s="130">
        <v>20</v>
      </c>
      <c r="C24" s="130">
        <v>22</v>
      </c>
      <c r="D24" s="45">
        <v>16.5</v>
      </c>
      <c r="E24" s="45">
        <f>F24*1.25</f>
        <v>13.75</v>
      </c>
      <c r="F24" s="45">
        <v>11</v>
      </c>
      <c r="G24" s="131">
        <f>F24*0.75</f>
        <v>8.25</v>
      </c>
      <c r="H24" s="45">
        <v>1</v>
      </c>
    </row>
    <row r="25" spans="2:8">
      <c r="B25" s="130">
        <v>21</v>
      </c>
      <c r="C25" s="130">
        <v>20</v>
      </c>
      <c r="D25" s="45">
        <v>15</v>
      </c>
      <c r="E25" s="45">
        <f>F25*1.25</f>
        <v>12.5</v>
      </c>
      <c r="F25" s="45">
        <v>10</v>
      </c>
      <c r="G25" s="131">
        <f>F25*0.75</f>
        <v>7.5</v>
      </c>
      <c r="H25" s="45">
        <v>1</v>
      </c>
    </row>
    <row r="26" spans="2:8">
      <c r="B26" s="130">
        <v>22</v>
      </c>
      <c r="C26" s="130">
        <v>18</v>
      </c>
      <c r="D26" s="45">
        <v>13.5</v>
      </c>
      <c r="E26" s="45">
        <f>F26*1.25</f>
        <v>11.25</v>
      </c>
      <c r="F26" s="45">
        <v>9</v>
      </c>
      <c r="G26" s="131">
        <f>F26*0.75</f>
        <v>6.75</v>
      </c>
      <c r="H26" s="45">
        <v>1</v>
      </c>
    </row>
    <row r="27" spans="2:8">
      <c r="B27" s="130">
        <v>23</v>
      </c>
      <c r="C27" s="130">
        <v>16</v>
      </c>
      <c r="D27" s="45">
        <v>12</v>
      </c>
      <c r="E27" s="45">
        <f>F27*1.25</f>
        <v>10</v>
      </c>
      <c r="F27" s="45">
        <v>8</v>
      </c>
      <c r="G27" s="131">
        <f>F27*0.75</f>
        <v>6</v>
      </c>
      <c r="H27" s="45">
        <v>1</v>
      </c>
    </row>
    <row r="28" spans="2:8">
      <c r="B28" s="130">
        <v>24</v>
      </c>
      <c r="C28" s="130">
        <v>14</v>
      </c>
      <c r="D28" s="45">
        <v>10.5</v>
      </c>
      <c r="E28" s="45">
        <f>F28*1.25</f>
        <v>8.75</v>
      </c>
      <c r="F28" s="45">
        <v>7</v>
      </c>
      <c r="G28" s="131">
        <f>F28*0.75</f>
        <v>5.25</v>
      </c>
      <c r="H28" s="45">
        <v>1</v>
      </c>
    </row>
    <row r="29" spans="2:8">
      <c r="B29" s="130">
        <v>25</v>
      </c>
      <c r="C29" s="130">
        <v>12</v>
      </c>
      <c r="D29" s="45">
        <v>9</v>
      </c>
      <c r="E29" s="45">
        <f>F29*1.25</f>
        <v>7.5</v>
      </c>
      <c r="F29" s="45">
        <v>6</v>
      </c>
      <c r="G29" s="131">
        <f>F29*0.75</f>
        <v>4.5</v>
      </c>
      <c r="H29" s="45">
        <v>1</v>
      </c>
    </row>
    <row r="30" spans="2:8">
      <c r="B30" s="130">
        <v>26</v>
      </c>
      <c r="C30" s="130">
        <v>10</v>
      </c>
      <c r="D30" s="45">
        <v>7.5</v>
      </c>
      <c r="E30" s="45">
        <f>F30*1.25</f>
        <v>6.25</v>
      </c>
      <c r="F30" s="45">
        <v>5</v>
      </c>
      <c r="G30" s="131">
        <f>F30*0.75</f>
        <v>3.75</v>
      </c>
      <c r="H30" s="45">
        <v>1</v>
      </c>
    </row>
    <row r="31" spans="2:8">
      <c r="B31" s="130">
        <v>27</v>
      </c>
      <c r="C31" s="130">
        <v>8</v>
      </c>
      <c r="D31" s="45">
        <v>6</v>
      </c>
      <c r="E31" s="45">
        <f>F31*1.25</f>
        <v>5</v>
      </c>
      <c r="F31" s="45">
        <v>4</v>
      </c>
      <c r="G31" s="131">
        <f>F31*0.75</f>
        <v>3</v>
      </c>
      <c r="H31" s="45">
        <v>1</v>
      </c>
    </row>
    <row r="32" spans="2:8">
      <c r="B32" s="130">
        <v>28</v>
      </c>
      <c r="C32" s="130">
        <v>6</v>
      </c>
      <c r="D32" s="45">
        <v>4.5</v>
      </c>
      <c r="E32" s="45">
        <f>F32*1.25</f>
        <v>3.75</v>
      </c>
      <c r="F32" s="45">
        <v>3</v>
      </c>
      <c r="G32" s="131">
        <f>F32*0.75</f>
        <v>2.25</v>
      </c>
      <c r="H32" s="45">
        <v>1</v>
      </c>
    </row>
    <row r="33" spans="2:8">
      <c r="B33" s="130">
        <v>29</v>
      </c>
      <c r="C33" s="130">
        <v>4</v>
      </c>
      <c r="D33" s="45">
        <v>3</v>
      </c>
      <c r="E33" s="45">
        <f>F33*1.25</f>
        <v>2.5</v>
      </c>
      <c r="F33" s="45">
        <v>2</v>
      </c>
      <c r="G33" s="131">
        <f>F33*0.75</f>
        <v>1.5</v>
      </c>
      <c r="H33" s="45">
        <v>1</v>
      </c>
    </row>
    <row r="34" spans="2:8">
      <c r="B34" s="130">
        <v>30</v>
      </c>
      <c r="C34" s="130">
        <v>2</v>
      </c>
      <c r="D34" s="45">
        <v>1.5</v>
      </c>
      <c r="E34" s="45">
        <f>F34*1.25</f>
        <v>1.25</v>
      </c>
      <c r="F34" s="45">
        <v>1</v>
      </c>
      <c r="G34" s="131">
        <v>1</v>
      </c>
      <c r="H34" s="45">
        <v>1</v>
      </c>
    </row>
    <row r="35" spans="2:8">
      <c r="B35" s="130">
        <v>31</v>
      </c>
      <c r="C35" s="130">
        <v>2</v>
      </c>
      <c r="D35" s="45">
        <v>1.5</v>
      </c>
      <c r="E35" s="45">
        <v>1</v>
      </c>
      <c r="F35" s="45">
        <v>1</v>
      </c>
      <c r="G35" s="131">
        <v>1</v>
      </c>
      <c r="H35" s="45">
        <v>1</v>
      </c>
    </row>
    <row r="36" spans="2:8">
      <c r="B36" s="130">
        <v>32</v>
      </c>
      <c r="C36" s="130">
        <v>2</v>
      </c>
      <c r="D36" s="45">
        <v>1.5</v>
      </c>
      <c r="E36" s="45">
        <v>1</v>
      </c>
      <c r="F36" s="45">
        <v>1</v>
      </c>
      <c r="G36" s="131">
        <v>1</v>
      </c>
      <c r="H36" s="45">
        <v>1</v>
      </c>
    </row>
    <row r="37" spans="2:8">
      <c r="B37" s="130">
        <v>33</v>
      </c>
      <c r="C37" s="130">
        <v>2</v>
      </c>
      <c r="D37" s="45">
        <v>1.5</v>
      </c>
      <c r="E37" s="45">
        <v>1</v>
      </c>
      <c r="F37" s="45">
        <v>1</v>
      </c>
      <c r="G37" s="131">
        <v>1</v>
      </c>
      <c r="H37" s="45">
        <v>1</v>
      </c>
    </row>
    <row r="38" spans="2:8">
      <c r="B38" s="130">
        <v>34</v>
      </c>
      <c r="C38" s="130">
        <v>2</v>
      </c>
      <c r="D38" s="45">
        <v>1.5</v>
      </c>
      <c r="E38" s="45">
        <v>1</v>
      </c>
      <c r="F38" s="45">
        <v>1</v>
      </c>
      <c r="G38" s="131">
        <v>1</v>
      </c>
      <c r="H38" s="45">
        <v>1</v>
      </c>
    </row>
    <row r="39" spans="2:8">
      <c r="B39" s="130">
        <v>35</v>
      </c>
      <c r="C39" s="130">
        <v>2</v>
      </c>
      <c r="D39" s="45">
        <v>1.5</v>
      </c>
      <c r="E39" s="45">
        <v>1</v>
      </c>
      <c r="F39" s="45">
        <v>1</v>
      </c>
      <c r="G39" s="131">
        <v>1</v>
      </c>
      <c r="H39" s="45">
        <v>1</v>
      </c>
    </row>
    <row r="40" spans="2:8">
      <c r="B40" s="130">
        <v>36</v>
      </c>
      <c r="C40" s="130">
        <v>2</v>
      </c>
      <c r="D40" s="45">
        <v>1.5</v>
      </c>
      <c r="E40" s="45">
        <v>1</v>
      </c>
      <c r="F40" s="45">
        <v>1</v>
      </c>
      <c r="G40" s="131">
        <v>1</v>
      </c>
      <c r="H40" s="45">
        <v>1</v>
      </c>
    </row>
    <row r="41" spans="2:8">
      <c r="C41" s="132"/>
    </row>
  </sheetData>
  <mergeCells count="1">
    <mergeCell ref="B1:H1"/>
  </mergeCells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Рейтинг</vt:lpstr>
      <vt:lpstr>Женщины</vt:lpstr>
      <vt:lpstr>Таблица</vt:lpstr>
      <vt:lpstr>Женщины!_ФильтрБазыДанных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Alvik</cp:lastModifiedBy>
  <cp:revision>0</cp:revision>
  <cp:lastPrinted>2018-07-31T05:52:41Z</cp:lastPrinted>
  <dcterms:created xsi:type="dcterms:W3CDTF">2012-01-02T12:58:00Z</dcterms:created>
  <dcterms:modified xsi:type="dcterms:W3CDTF">2020-02-16T17:54:21Z</dcterms:modified>
  <dc:language>ru-RU</dc:language>
</cp:coreProperties>
</file>