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Pentathlon\2023\2023-новости\Рейтинги\"/>
    </mc:Choice>
  </mc:AlternateContent>
  <bookViews>
    <workbookView xWindow="0" yWindow="0" windowWidth="10305" windowHeight="17580"/>
  </bookViews>
  <sheets>
    <sheet name="юниоры" sheetId="2" r:id="rId1"/>
    <sheet name="Таблица" sheetId="4" r:id="rId2"/>
  </sheets>
  <definedNames>
    <definedName name="_xlnm._FilterDatabase" localSheetId="0" hidden="1">юниоры!$A$2:$Q$47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3" i="4"/>
  <c r="E15" i="4"/>
  <c r="E14" i="4"/>
  <c r="E12" i="4"/>
  <c r="E11" i="4"/>
  <c r="E10" i="4"/>
  <c r="E9" i="4"/>
  <c r="E8" i="4"/>
  <c r="E7" i="4"/>
  <c r="D5" i="4"/>
  <c r="H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5" i="4"/>
</calcChain>
</file>

<file path=xl/sharedStrings.xml><?xml version="1.0" encoding="utf-8"?>
<sst xmlns="http://schemas.openxmlformats.org/spreadsheetml/2006/main" count="273" uniqueCount="161">
  <si>
    <t>Место</t>
  </si>
  <si>
    <t>Коэффициент</t>
  </si>
  <si>
    <t xml:space="preserve"> Таблица начисления очков в системе отбора    на  2012 г.</t>
  </si>
  <si>
    <t>Первенство России</t>
  </si>
  <si>
    <t>Москва</t>
  </si>
  <si>
    <t>Башкортостан</t>
  </si>
  <si>
    <t>Первенство Мира</t>
  </si>
  <si>
    <t>Первенство  Европы</t>
  </si>
  <si>
    <t>Кушнаренко Егор</t>
  </si>
  <si>
    <t>Чернядьев Арсений</t>
  </si>
  <si>
    <t>Сиденко Кирилл</t>
  </si>
  <si>
    <t>Очки</t>
  </si>
  <si>
    <t>Регион</t>
  </si>
  <si>
    <t>Г. Р.</t>
  </si>
  <si>
    <t>ФИ спортсмена</t>
  </si>
  <si>
    <t>Рейтинг</t>
  </si>
  <si>
    <t>Кировская область</t>
  </si>
  <si>
    <t>Нижегородская область</t>
  </si>
  <si>
    <t>Свердловская область</t>
  </si>
  <si>
    <t>Самарская область</t>
  </si>
  <si>
    <t>Челябинская область</t>
  </si>
  <si>
    <t>Калининградская область</t>
  </si>
  <si>
    <t>Ростовская область</t>
  </si>
  <si>
    <t>Московская область</t>
  </si>
  <si>
    <t>Смоленск</t>
  </si>
  <si>
    <t>Челябинск</t>
  </si>
  <si>
    <t>Ивановская область</t>
  </si>
  <si>
    <t>Алтынов Илья</t>
  </si>
  <si>
    <t>Коннов Николай</t>
  </si>
  <si>
    <t>Жигалкин Кирилл</t>
  </si>
  <si>
    <t>Наседкин Дмитрий</t>
  </si>
  <si>
    <t>Салов Дмитрий</t>
  </si>
  <si>
    <t>Семенов Игорь</t>
  </si>
  <si>
    <t>Микрюков Михаил</t>
  </si>
  <si>
    <t>Янцен Максим</t>
  </si>
  <si>
    <t>Беляков Иван</t>
  </si>
  <si>
    <t>Пачколин Дмитрий</t>
  </si>
  <si>
    <t>КБР</t>
  </si>
  <si>
    <t>Чуркин Никита</t>
  </si>
  <si>
    <t>Калаба Александр</t>
  </si>
  <si>
    <t>Санкт-Петербург</t>
  </si>
  <si>
    <t>Рейтинг  двоеборье юноши  2023г.</t>
  </si>
  <si>
    <t>Тукмачев Сергей</t>
  </si>
  <si>
    <t>Краснодарский край</t>
  </si>
  <si>
    <t>Айзатулин Арсений</t>
  </si>
  <si>
    <t>Венский Никита</t>
  </si>
  <si>
    <t>Паснов Григорий</t>
  </si>
  <si>
    <t>Неведров Илья</t>
  </si>
  <si>
    <t>Баженов Руслан</t>
  </si>
  <si>
    <t>Ражновский Михаил</t>
  </si>
  <si>
    <t>Фириченко Дмитрий</t>
  </si>
  <si>
    <t>Ожигин Вячеслав</t>
  </si>
  <si>
    <t>Лисин Захар</t>
  </si>
  <si>
    <t>Кравченко Константин</t>
  </si>
  <si>
    <t>Чигаревский Кирилл</t>
  </si>
  <si>
    <t>Макланов Максим</t>
  </si>
  <si>
    <t>Воприков Артем</t>
  </si>
  <si>
    <t>Дудоров Даниил</t>
  </si>
  <si>
    <t>Сингатуллин Минтимер</t>
  </si>
  <si>
    <t>Бадамшин Алмаз</t>
  </si>
  <si>
    <t>Козлов Алексей</t>
  </si>
  <si>
    <t>Малыгин Михаил</t>
  </si>
  <si>
    <t>Шураев Владимир</t>
  </si>
  <si>
    <t>Ставропольский край</t>
  </si>
  <si>
    <t>Кононенко Владислав</t>
  </si>
  <si>
    <t>Шеметов Руслан</t>
  </si>
  <si>
    <t>Джиханич Златан</t>
  </si>
  <si>
    <t>Ситдиков Ильназ</t>
  </si>
  <si>
    <t>Удмуртская Республика</t>
  </si>
  <si>
    <t>Кобелев Максим</t>
  </si>
  <si>
    <t>Иванов Александр</t>
  </si>
  <si>
    <t>Калмыков Каплан</t>
  </si>
  <si>
    <t>Боттаев Дамир</t>
  </si>
  <si>
    <t>Костин Федор</t>
  </si>
  <si>
    <t>Никольский Даниил</t>
  </si>
  <si>
    <t>Махнев Михаил</t>
  </si>
  <si>
    <t>Некрасов Арсений</t>
  </si>
  <si>
    <t>Бакуев Астемир</t>
  </si>
  <si>
    <t>Арлахов Елисей</t>
  </si>
  <si>
    <t>Иванцов Александр</t>
  </si>
  <si>
    <t>Егоров Сергей</t>
  </si>
  <si>
    <t>Мидынский Андрей</t>
  </si>
  <si>
    <t>Синякин Дмитрий</t>
  </si>
  <si>
    <t>Рулев Евгений</t>
  </si>
  <si>
    <t>Круглов Матвей</t>
  </si>
  <si>
    <t>Владимирская область</t>
  </si>
  <si>
    <t>Николаев Павел</t>
  </si>
  <si>
    <t>Чувашев Валерий</t>
  </si>
  <si>
    <t>Коломыц Захар</t>
  </si>
  <si>
    <t>Сальников Никита</t>
  </si>
  <si>
    <t>Чукашин Егор</t>
  </si>
  <si>
    <t>Прокопенко Федор</t>
  </si>
  <si>
    <t>Журавлев Станислав</t>
  </si>
  <si>
    <t>Новосибирская область</t>
  </si>
  <si>
    <t>Жернаков Максим</t>
  </si>
  <si>
    <t>Кузнецов Федор</t>
  </si>
  <si>
    <t>Кабиров Искандер</t>
  </si>
  <si>
    <t>Республика Башкортостан</t>
  </si>
  <si>
    <t>Белоконев Артем</t>
  </si>
  <si>
    <t>Чунусов Дмитрий</t>
  </si>
  <si>
    <t>Кирильцев Ярослав</t>
  </si>
  <si>
    <t>Долунц Давид</t>
  </si>
  <si>
    <t>Урейский Марк</t>
  </si>
  <si>
    <t>Рожков Никита</t>
  </si>
  <si>
    <t>Решетников Роман</t>
  </si>
  <si>
    <t>Денисов Борис</t>
  </si>
  <si>
    <t>Мухамедьянов Амир</t>
  </si>
  <si>
    <t>Шевченко Никита</t>
  </si>
  <si>
    <t>Лоскутов Владимир</t>
  </si>
  <si>
    <t>Старицин Александр</t>
  </si>
  <si>
    <t>Диденко Егор</t>
  </si>
  <si>
    <t>Бочкарев Егор</t>
  </si>
  <si>
    <t>Корнев Александр</t>
  </si>
  <si>
    <t>Трунин Сергей</t>
  </si>
  <si>
    <t>Востроконов Кирилл</t>
  </si>
  <si>
    <t>Майоров Алексей</t>
  </si>
  <si>
    <t>Дука Елисей</t>
  </si>
  <si>
    <t>Калужская область</t>
  </si>
  <si>
    <t>Усков Матвей</t>
  </si>
  <si>
    <t>Смоленская область</t>
  </si>
  <si>
    <t>Потапов Матвей</t>
  </si>
  <si>
    <t>Гришин Федор</t>
  </si>
  <si>
    <t>Кобраков Илья</t>
  </si>
  <si>
    <t>Гнутов Тихон</t>
  </si>
  <si>
    <t>Кириченко Кирилл</t>
  </si>
  <si>
    <t>Швецов Матвей</t>
  </si>
  <si>
    <t>Орловская область</t>
  </si>
  <si>
    <t>Фокин Даниил</t>
  </si>
  <si>
    <t>Хавричев Леонид</t>
  </si>
  <si>
    <t>Пряничников Виктор</t>
  </si>
  <si>
    <t>Савенков Петр</t>
  </si>
  <si>
    <t>Мирошниченко Федор</t>
  </si>
  <si>
    <t>Алпатов Денис</t>
  </si>
  <si>
    <t>Сенин Александр</t>
  </si>
  <si>
    <t>Новиков Матвей</t>
  </si>
  <si>
    <t>Саркисов Михаил</t>
  </si>
  <si>
    <t>Романенко Артем</t>
  </si>
  <si>
    <t>Зверев Андрей</t>
  </si>
  <si>
    <t>Доценко Матвей</t>
  </si>
  <si>
    <t>Бочкарев Матвей</t>
  </si>
  <si>
    <t>Чувашская Республика</t>
  </si>
  <si>
    <t>Магаськин Сергей</t>
  </si>
  <si>
    <t>Несин Кирилл</t>
  </si>
  <si>
    <t>Рузанов Даниил</t>
  </si>
  <si>
    <t>Салитов Андрей</t>
  </si>
  <si>
    <t>Салимов Станислав</t>
  </si>
  <si>
    <t>Ефимов Дмитрий</t>
  </si>
  <si>
    <t>Иванов Ярослав</t>
  </si>
  <si>
    <t>Лоскутов Даниил</t>
  </si>
  <si>
    <t>Бакиров Ильназ</t>
  </si>
  <si>
    <t>Иванов Игнатий</t>
  </si>
  <si>
    <t>Касьянов Матвей</t>
  </si>
  <si>
    <t>Арсаев Дамир</t>
  </si>
  <si>
    <t>Шапошников Александр</t>
  </si>
  <si>
    <t>Бажин Дмитрий</t>
  </si>
  <si>
    <t>Селин Ярослав</t>
  </si>
  <si>
    <t>Синявский Григорий</t>
  </si>
  <si>
    <t>Кропанев Иван</t>
  </si>
  <si>
    <t>Мохов Глеб</t>
  </si>
  <si>
    <t>Ильясов Данил</t>
  </si>
  <si>
    <t>ЛНР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</si>
</sst>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4"/>
      <name val="Times New Roman"/>
      <family val="1"/>
    </font>
    <font>
      <b/>
      <sz val="10"/>
      <name val="Arial Cyr"/>
      <family val="2"/>
      <charset val="204"/>
    </font>
    <font>
      <b/>
      <sz val="10"/>
      <name val="Arial"/>
      <family val="2"/>
    </font>
    <font>
      <sz val="9"/>
      <name val="Arial Cyr"/>
      <family val="2"/>
      <charset val="204"/>
    </font>
    <font>
      <sz val="10"/>
      <name val="Arial"/>
      <family val="2"/>
      <charset val="204"/>
    </font>
    <font>
      <u/>
      <sz val="11"/>
      <color theme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9"/>
      <color rgb="FFFF0000"/>
      <name val="Arial Cyr"/>
      <charset val="204"/>
    </font>
    <font>
      <b/>
      <sz val="11"/>
      <color indexed="8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Cyr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3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5" xfId="0" applyBorder="1"/>
    <xf numFmtId="0" fontId="1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0" fillId="0" borderId="0" xfId="0" applyNumberFormat="1" applyFill="1"/>
    <xf numFmtId="0" fontId="0" fillId="0" borderId="5" xfId="0" applyFill="1" applyBorder="1"/>
    <xf numFmtId="1" fontId="7" fillId="0" borderId="5" xfId="0" applyNumberFormat="1" applyFont="1" applyFill="1" applyBorder="1" applyAlignment="1">
      <alignment horizontal="center"/>
    </xf>
    <xf numFmtId="47" fontId="7" fillId="0" borderId="12" xfId="0" applyNumberFormat="1" applyFont="1" applyFill="1" applyBorder="1" applyAlignment="1">
      <alignment horizontal="center"/>
    </xf>
    <xf numFmtId="0" fontId="0" fillId="0" borderId="14" xfId="0" applyFill="1" applyBorder="1"/>
    <xf numFmtId="1" fontId="7" fillId="0" borderId="14" xfId="0" applyNumberFormat="1" applyFont="1" applyFill="1" applyBorder="1" applyAlignment="1">
      <alignment horizontal="center"/>
    </xf>
    <xf numFmtId="47" fontId="7" fillId="0" borderId="1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49" fontId="13" fillId="0" borderId="3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13" xfId="0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/>
    <xf numFmtId="0" fontId="16" fillId="0" borderId="13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left"/>
    </xf>
    <xf numFmtId="0" fontId="18" fillId="0" borderId="4" xfId="0" applyNumberFormat="1" applyFont="1" applyFill="1" applyBorder="1" applyAlignment="1">
      <alignment horizontal="center"/>
    </xf>
    <xf numFmtId="0" fontId="19" fillId="0" borderId="4" xfId="0" applyNumberFormat="1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18" fillId="0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3" fontId="19" fillId="0" borderId="13" xfId="0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3" fontId="19" fillId="0" borderId="25" xfId="0" applyNumberFormat="1" applyFont="1" applyFill="1" applyBorder="1" applyAlignment="1">
      <alignment horizontal="center"/>
    </xf>
    <xf numFmtId="2" fontId="15" fillId="0" borderId="21" xfId="0" applyNumberFormat="1" applyFont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/>
    </xf>
    <xf numFmtId="0" fontId="18" fillId="0" borderId="18" xfId="0" applyNumberFormat="1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4" xfId="0" applyNumberFormat="1" applyFont="1" applyFill="1" applyBorder="1"/>
    <xf numFmtId="0" fontId="19" fillId="0" borderId="16" xfId="0" applyNumberFormat="1" applyFont="1" applyFill="1" applyBorder="1"/>
    <xf numFmtId="1" fontId="19" fillId="0" borderId="16" xfId="0" applyNumberFormat="1" applyFont="1" applyFill="1" applyBorder="1"/>
    <xf numFmtId="0" fontId="16" fillId="0" borderId="16" xfId="0" applyNumberFormat="1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18" fillId="0" borderId="13" xfId="0" applyFont="1" applyFill="1" applyBorder="1"/>
    <xf numFmtId="0" fontId="19" fillId="0" borderId="16" xfId="0" applyFont="1" applyFill="1" applyBorder="1"/>
    <xf numFmtId="0" fontId="18" fillId="0" borderId="50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3" fontId="19" fillId="0" borderId="19" xfId="0" applyNumberFormat="1" applyFont="1" applyFill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2" fontId="15" fillId="0" borderId="26" xfId="0" applyNumberFormat="1" applyFont="1" applyBorder="1" applyAlignment="1">
      <alignment horizontal="center"/>
    </xf>
    <xf numFmtId="0" fontId="15" fillId="0" borderId="13" xfId="0" applyFont="1" applyFill="1" applyBorder="1" applyAlignment="1">
      <alignment horizontal="left"/>
    </xf>
    <xf numFmtId="0" fontId="15" fillId="0" borderId="8" xfId="0" applyNumberFormat="1" applyFont="1" applyFill="1" applyBorder="1" applyAlignment="1">
      <alignment horizontal="left"/>
    </xf>
    <xf numFmtId="0" fontId="15" fillId="0" borderId="13" xfId="0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/>
    </xf>
    <xf numFmtId="0" fontId="16" fillId="0" borderId="54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18" fillId="0" borderId="60" xfId="0" applyNumberFormat="1" applyFont="1" applyFill="1" applyBorder="1" applyAlignment="1">
      <alignment horizontal="center"/>
    </xf>
    <xf numFmtId="0" fontId="18" fillId="0" borderId="60" xfId="0" applyFont="1" applyFill="1" applyBorder="1" applyAlignment="1">
      <alignment horizontal="center"/>
    </xf>
    <xf numFmtId="0" fontId="16" fillId="0" borderId="60" xfId="0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left"/>
    </xf>
    <xf numFmtId="0" fontId="15" fillId="0" borderId="45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3" fontId="19" fillId="0" borderId="59" xfId="0" applyNumberFormat="1" applyFont="1" applyFill="1" applyBorder="1" applyAlignment="1">
      <alignment horizontal="center"/>
    </xf>
    <xf numFmtId="0" fontId="11" fillId="0" borderId="61" xfId="0" applyFont="1" applyBorder="1"/>
    <xf numFmtId="0" fontId="7" fillId="0" borderId="61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" fillId="0" borderId="61" xfId="0" applyNumberFormat="1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1" fillId="0" borderId="61" xfId="0" applyFont="1" applyFill="1" applyBorder="1"/>
    <xf numFmtId="0" fontId="1" fillId="0" borderId="61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15" fillId="0" borderId="62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0" fontId="16" fillId="0" borderId="6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5" fillId="0" borderId="63" xfId="0" applyFont="1" applyFill="1" applyBorder="1" applyAlignment="1">
      <alignment horizontal="center" wrapText="1"/>
    </xf>
    <xf numFmtId="0" fontId="15" fillId="0" borderId="64" xfId="0" applyFont="1" applyFill="1" applyBorder="1" applyAlignment="1">
      <alignment horizontal="center" wrapText="1"/>
    </xf>
    <xf numFmtId="0" fontId="16" fillId="0" borderId="64" xfId="0" applyFont="1" applyFill="1" applyBorder="1" applyAlignment="1">
      <alignment horizontal="center"/>
    </xf>
    <xf numFmtId="0" fontId="16" fillId="0" borderId="6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5" fillId="0" borderId="66" xfId="0" applyFont="1" applyFill="1" applyBorder="1" applyAlignment="1">
      <alignment horizontal="center"/>
    </xf>
    <xf numFmtId="0" fontId="15" fillId="0" borderId="69" xfId="0" applyFont="1" applyFill="1" applyBorder="1" applyAlignment="1">
      <alignment horizontal="left"/>
    </xf>
    <xf numFmtId="0" fontId="17" fillId="0" borderId="70" xfId="0" applyFont="1" applyFill="1" applyBorder="1" applyAlignment="1">
      <alignment horizontal="left"/>
    </xf>
    <xf numFmtId="0" fontId="15" fillId="0" borderId="70" xfId="0" applyFont="1" applyFill="1" applyBorder="1" applyAlignment="1">
      <alignment horizontal="left"/>
    </xf>
    <xf numFmtId="0" fontId="15" fillId="0" borderId="46" xfId="0" applyFont="1" applyFill="1" applyBorder="1" applyAlignment="1">
      <alignment horizontal="left"/>
    </xf>
    <xf numFmtId="0" fontId="15" fillId="0" borderId="60" xfId="0" applyFont="1" applyFill="1" applyBorder="1" applyAlignment="1">
      <alignment horizontal="left"/>
    </xf>
    <xf numFmtId="0" fontId="15" fillId="0" borderId="47" xfId="0" applyFont="1" applyFill="1" applyBorder="1" applyAlignment="1">
      <alignment horizontal="left"/>
    </xf>
    <xf numFmtId="0" fontId="0" fillId="0" borderId="60" xfId="0" applyFill="1" applyBorder="1"/>
    <xf numFmtId="1" fontId="15" fillId="0" borderId="52" xfId="0" applyNumberFormat="1" applyFont="1" applyFill="1" applyBorder="1" applyAlignment="1">
      <alignment horizontal="center"/>
    </xf>
    <xf numFmtId="1" fontId="17" fillId="0" borderId="13" xfId="0" applyNumberFormat="1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5" fillId="0" borderId="52" xfId="0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74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/>
    </xf>
    <xf numFmtId="0" fontId="16" fillId="0" borderId="76" xfId="0" applyFont="1" applyBorder="1" applyAlignment="1">
      <alignment horizontal="center"/>
    </xf>
    <xf numFmtId="0" fontId="16" fillId="0" borderId="76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/>
    </xf>
    <xf numFmtId="47" fontId="17" fillId="0" borderId="70" xfId="0" applyNumberFormat="1" applyFont="1" applyFill="1" applyBorder="1" applyAlignment="1">
      <alignment horizontal="left"/>
    </xf>
    <xf numFmtId="47" fontId="15" fillId="0" borderId="70" xfId="0" applyNumberFormat="1" applyFont="1" applyFill="1" applyBorder="1" applyAlignment="1">
      <alignment horizontal="left"/>
    </xf>
    <xf numFmtId="47" fontId="15" fillId="0" borderId="46" xfId="0" applyNumberFormat="1" applyFont="1" applyFill="1" applyBorder="1" applyAlignment="1">
      <alignment horizontal="left"/>
    </xf>
    <xf numFmtId="47" fontId="15" fillId="0" borderId="60" xfId="0" applyNumberFormat="1" applyFont="1" applyFill="1" applyBorder="1" applyAlignment="1">
      <alignment horizontal="left"/>
    </xf>
    <xf numFmtId="0" fontId="15" fillId="0" borderId="60" xfId="0" applyFont="1" applyFill="1" applyBorder="1" applyAlignment="1">
      <alignment horizontal="center"/>
    </xf>
    <xf numFmtId="0" fontId="15" fillId="0" borderId="70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52" xfId="0" applyFont="1" applyFill="1" applyBorder="1" applyAlignment="1">
      <alignment horizontal="left"/>
    </xf>
    <xf numFmtId="0" fontId="18" fillId="0" borderId="52" xfId="0" applyNumberFormat="1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8" fillId="0" borderId="17" xfId="0" applyNumberFormat="1" applyFont="1" applyFill="1" applyBorder="1" applyAlignment="1">
      <alignment horizontal="center"/>
    </xf>
    <xf numFmtId="0" fontId="18" fillId="0" borderId="79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72" xfId="0" applyFont="1" applyFill="1" applyBorder="1" applyAlignment="1">
      <alignment horizontal="center"/>
    </xf>
    <xf numFmtId="0" fontId="16" fillId="0" borderId="80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left"/>
    </xf>
    <xf numFmtId="0" fontId="0" fillId="0" borderId="70" xfId="0" applyFill="1" applyBorder="1"/>
    <xf numFmtId="0" fontId="15" fillId="0" borderId="7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7" fontId="15" fillId="0" borderId="59" xfId="0" applyNumberFormat="1" applyFont="1" applyFill="1" applyBorder="1" applyAlignment="1">
      <alignment horizontal="left"/>
    </xf>
    <xf numFmtId="47" fontId="15" fillId="0" borderId="47" xfId="0" applyNumberFormat="1" applyFont="1" applyFill="1" applyBorder="1" applyAlignment="1">
      <alignment horizontal="left"/>
    </xf>
    <xf numFmtId="0" fontId="0" fillId="0" borderId="48" xfId="0" applyFill="1" applyBorder="1"/>
    <xf numFmtId="0" fontId="0" fillId="0" borderId="76" xfId="0" applyFill="1" applyBorder="1"/>
    <xf numFmtId="0" fontId="0" fillId="0" borderId="66" xfId="0" applyFill="1" applyBorder="1"/>
    <xf numFmtId="0" fontId="16" fillId="0" borderId="77" xfId="0" applyFont="1" applyFill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75" xfId="0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0" fillId="0" borderId="2" xfId="0" applyFill="1" applyBorder="1"/>
    <xf numFmtId="0" fontId="15" fillId="0" borderId="17" xfId="0" applyFont="1" applyFill="1" applyBorder="1" applyAlignment="1">
      <alignment horizontal="center"/>
    </xf>
    <xf numFmtId="0" fontId="0" fillId="0" borderId="13" xfId="0" applyFill="1" applyBorder="1"/>
    <xf numFmtId="0" fontId="0" fillId="0" borderId="9" xfId="0" applyFill="1" applyBorder="1"/>
    <xf numFmtId="0" fontId="0" fillId="0" borderId="23" xfId="0" applyFill="1" applyBorder="1"/>
    <xf numFmtId="0" fontId="16" fillId="0" borderId="46" xfId="0" applyFont="1" applyFill="1" applyBorder="1" applyAlignment="1">
      <alignment horizontal="center"/>
    </xf>
    <xf numFmtId="0" fontId="19" fillId="0" borderId="35" xfId="0" applyNumberFormat="1" applyFont="1" applyFill="1" applyBorder="1" applyAlignment="1">
      <alignment horizontal="center"/>
    </xf>
    <xf numFmtId="0" fontId="18" fillId="0" borderId="8" xfId="0" applyNumberFormat="1" applyFont="1" applyFill="1" applyBorder="1" applyAlignment="1">
      <alignment horizontal="center"/>
    </xf>
    <xf numFmtId="0" fontId="18" fillId="0" borderId="18" xfId="0" applyNumberFormat="1" applyFont="1" applyFill="1" applyBorder="1"/>
    <xf numFmtId="0" fontId="18" fillId="0" borderId="60" xfId="0" applyNumberFormat="1" applyFont="1" applyFill="1" applyBorder="1"/>
    <xf numFmtId="0" fontId="19" fillId="0" borderId="18" xfId="0" applyNumberFormat="1" applyFont="1" applyFill="1" applyBorder="1" applyAlignment="1">
      <alignment horizontal="center"/>
    </xf>
    <xf numFmtId="0" fontId="16" fillId="0" borderId="60" xfId="0" applyNumberFormat="1" applyFont="1" applyFill="1" applyBorder="1" applyAlignment="1">
      <alignment horizontal="center"/>
    </xf>
    <xf numFmtId="0" fontId="19" fillId="0" borderId="60" xfId="0" applyNumberFormat="1" applyFont="1" applyFill="1" applyBorder="1" applyAlignment="1">
      <alignment horizontal="center"/>
    </xf>
    <xf numFmtId="0" fontId="19" fillId="0" borderId="52" xfId="0" applyNumberFormat="1" applyFont="1" applyFill="1" applyBorder="1"/>
    <xf numFmtId="2" fontId="15" fillId="0" borderId="60" xfId="0" applyNumberFormat="1" applyFont="1" applyBorder="1" applyAlignment="1">
      <alignment horizontal="center"/>
    </xf>
    <xf numFmtId="1" fontId="19" fillId="0" borderId="60" xfId="0" applyNumberFormat="1" applyFont="1" applyFill="1" applyBorder="1" applyAlignment="1">
      <alignment horizontal="center"/>
    </xf>
    <xf numFmtId="0" fontId="19" fillId="0" borderId="52" xfId="0" applyFont="1" applyFill="1" applyBorder="1"/>
    <xf numFmtId="1" fontId="19" fillId="0" borderId="52" xfId="0" applyNumberFormat="1" applyFont="1" applyFill="1" applyBorder="1"/>
    <xf numFmtId="0" fontId="20" fillId="0" borderId="17" xfId="0" applyFont="1" applyBorder="1" applyAlignment="1">
      <alignment horizontal="center"/>
    </xf>
    <xf numFmtId="0" fontId="15" fillId="0" borderId="66" xfId="0" applyFont="1" applyFill="1" applyBorder="1" applyAlignment="1">
      <alignment horizontal="left"/>
    </xf>
    <xf numFmtId="0" fontId="18" fillId="0" borderId="46" xfId="0" applyNumberFormat="1" applyFont="1" applyFill="1" applyBorder="1" applyAlignment="1">
      <alignment horizontal="center"/>
    </xf>
    <xf numFmtId="0" fontId="16" fillId="0" borderId="87" xfId="0" applyFont="1" applyFill="1" applyBorder="1"/>
    <xf numFmtId="0" fontId="18" fillId="0" borderId="87" xfId="0" applyFont="1" applyFill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15" fillId="0" borderId="87" xfId="0" applyFont="1" applyFill="1" applyBorder="1" applyAlignment="1">
      <alignment horizontal="left"/>
    </xf>
    <xf numFmtId="0" fontId="15" fillId="0" borderId="87" xfId="0" applyFont="1" applyFill="1" applyBorder="1" applyAlignment="1">
      <alignment horizontal="center"/>
    </xf>
    <xf numFmtId="0" fontId="16" fillId="0" borderId="70" xfId="0" applyFont="1" applyFill="1" applyBorder="1" applyAlignment="1">
      <alignment horizontal="center"/>
    </xf>
    <xf numFmtId="0" fontId="16" fillId="0" borderId="87" xfId="0" applyFont="1" applyFill="1" applyBorder="1" applyAlignment="1">
      <alignment horizontal="center"/>
    </xf>
    <xf numFmtId="0" fontId="15" fillId="0" borderId="84" xfId="0" applyFont="1" applyFill="1" applyBorder="1" applyAlignment="1">
      <alignment horizontal="center"/>
    </xf>
    <xf numFmtId="0" fontId="16" fillId="0" borderId="60" xfId="0" applyFont="1" applyFill="1" applyBorder="1"/>
    <xf numFmtId="0" fontId="15" fillId="0" borderId="91" xfId="0" applyFont="1" applyFill="1" applyBorder="1" applyAlignment="1">
      <alignment horizontal="left"/>
    </xf>
    <xf numFmtId="0" fontId="15" fillId="0" borderId="92" xfId="0" applyFont="1" applyFill="1" applyBorder="1" applyAlignment="1">
      <alignment horizontal="center"/>
    </xf>
    <xf numFmtId="0" fontId="18" fillId="0" borderId="13" xfId="0" applyNumberFormat="1" applyFont="1" applyFill="1" applyBorder="1" applyAlignment="1">
      <alignment horizontal="center"/>
    </xf>
    <xf numFmtId="0" fontId="15" fillId="0" borderId="13" xfId="0" applyNumberFormat="1" applyFont="1" applyFill="1" applyBorder="1" applyAlignment="1">
      <alignment horizontal="center"/>
    </xf>
    <xf numFmtId="0" fontId="16" fillId="0" borderId="59" xfId="0" applyFont="1" applyFill="1" applyBorder="1" applyAlignment="1">
      <alignment horizontal="center"/>
    </xf>
    <xf numFmtId="0" fontId="18" fillId="0" borderId="55" xfId="0" applyFont="1" applyFill="1" applyBorder="1" applyAlignment="1">
      <alignment horizontal="center"/>
    </xf>
    <xf numFmtId="0" fontId="18" fillId="0" borderId="56" xfId="0" applyFont="1" applyFill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45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0" fontId="0" fillId="0" borderId="47" xfId="0" applyFill="1" applyBorder="1"/>
    <xf numFmtId="1" fontId="15" fillId="0" borderId="86" xfId="0" applyNumberFormat="1" applyFont="1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1" fontId="15" fillId="0" borderId="71" xfId="0" applyNumberFormat="1" applyFont="1" applyFill="1" applyBorder="1" applyAlignment="1">
      <alignment horizontal="center"/>
    </xf>
    <xf numFmtId="47" fontId="17" fillId="0" borderId="55" xfId="0" applyNumberFormat="1" applyFont="1" applyFill="1" applyBorder="1" applyAlignment="1">
      <alignment horizontal="left"/>
    </xf>
    <xf numFmtId="47" fontId="15" fillId="0" borderId="87" xfId="0" applyNumberFormat="1" applyFont="1" applyFill="1" applyBorder="1" applyAlignment="1">
      <alignment horizontal="left"/>
    </xf>
    <xf numFmtId="0" fontId="16" fillId="0" borderId="60" xfId="0" applyFont="1" applyFill="1" applyBorder="1" applyAlignment="1">
      <alignment horizontal="left"/>
    </xf>
    <xf numFmtId="47" fontId="15" fillId="0" borderId="53" xfId="0" applyNumberFormat="1" applyFont="1" applyFill="1" applyBorder="1" applyAlignment="1">
      <alignment horizontal="left"/>
    </xf>
    <xf numFmtId="0" fontId="16" fillId="0" borderId="86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0" fillId="0" borderId="77" xfId="0" applyFill="1" applyBorder="1"/>
    <xf numFmtId="0" fontId="16" fillId="0" borderId="74" xfId="0" applyFont="1" applyBorder="1" applyAlignment="1">
      <alignment horizontal="center"/>
    </xf>
    <xf numFmtId="0" fontId="16" fillId="0" borderId="72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0" fillId="0" borderId="73" xfId="0" applyFill="1" applyBorder="1"/>
    <xf numFmtId="0" fontId="0" fillId="0" borderId="68" xfId="0" applyFill="1" applyBorder="1"/>
    <xf numFmtId="0" fontId="18" fillId="0" borderId="57" xfId="0" applyFont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42" xfId="0" applyFill="1" applyBorder="1"/>
    <xf numFmtId="0" fontId="18" fillId="0" borderId="13" xfId="0" applyFont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0" fillId="0" borderId="38" xfId="0" applyFill="1" applyBorder="1"/>
    <xf numFmtId="0" fontId="16" fillId="0" borderId="42" xfId="0" applyFont="1" applyFill="1" applyBorder="1" applyAlignment="1">
      <alignment horizontal="center"/>
    </xf>
    <xf numFmtId="0" fontId="15" fillId="0" borderId="54" xfId="0" applyFont="1" applyFill="1" applyBorder="1" applyAlignment="1">
      <alignment horizontal="center"/>
    </xf>
    <xf numFmtId="0" fontId="18" fillId="0" borderId="43" xfId="0" applyFont="1" applyFill="1" applyBorder="1"/>
    <xf numFmtId="0" fontId="0" fillId="0" borderId="44" xfId="0" applyFill="1" applyBorder="1"/>
    <xf numFmtId="0" fontId="15" fillId="0" borderId="4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0" fillId="0" borderId="43" xfId="0" applyFill="1" applyBorder="1"/>
    <xf numFmtId="1" fontId="22" fillId="0" borderId="46" xfId="0" applyNumberFormat="1" applyFont="1" applyFill="1" applyBorder="1" applyAlignment="1">
      <alignment horizontal="center"/>
    </xf>
    <xf numFmtId="0" fontId="15" fillId="0" borderId="81" xfId="0" applyFont="1" applyFill="1" applyBorder="1" applyAlignment="1">
      <alignment horizontal="center"/>
    </xf>
    <xf numFmtId="0" fontId="19" fillId="0" borderId="6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6" fillId="0" borderId="85" xfId="0" applyFont="1" applyFill="1" applyBorder="1" applyAlignment="1">
      <alignment horizontal="center"/>
    </xf>
    <xf numFmtId="0" fontId="18" fillId="0" borderId="6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86" xfId="0" applyFont="1" applyFill="1" applyBorder="1" applyAlignment="1">
      <alignment horizontal="left"/>
    </xf>
    <xf numFmtId="0" fontId="15" fillId="0" borderId="83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center"/>
    </xf>
    <xf numFmtId="0" fontId="15" fillId="0" borderId="6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9" fillId="0" borderId="13" xfId="0" applyNumberFormat="1" applyFont="1" applyFill="1" applyBorder="1" applyAlignment="1">
      <alignment horizontal="center"/>
    </xf>
    <xf numFmtId="0" fontId="16" fillId="0" borderId="13" xfId="0" applyNumberFormat="1" applyFont="1" applyFill="1" applyBorder="1" applyAlignment="1">
      <alignment horizontal="center"/>
    </xf>
    <xf numFmtId="0" fontId="18" fillId="0" borderId="33" xfId="0" applyNumberFormat="1" applyFont="1" applyFill="1" applyBorder="1" applyAlignment="1">
      <alignment horizontal="center"/>
    </xf>
    <xf numFmtId="0" fontId="15" fillId="0" borderId="67" xfId="0" applyFont="1" applyFill="1" applyBorder="1" applyAlignment="1">
      <alignment horizontal="left"/>
    </xf>
    <xf numFmtId="0" fontId="15" fillId="0" borderId="85" xfId="0" applyFont="1" applyFill="1" applyBorder="1" applyAlignment="1">
      <alignment horizontal="left"/>
    </xf>
    <xf numFmtId="0" fontId="18" fillId="0" borderId="17" xfId="0" applyNumberFormat="1" applyFont="1" applyFill="1" applyBorder="1"/>
    <xf numFmtId="0" fontId="15" fillId="0" borderId="82" xfId="0" applyFont="1" applyFill="1" applyBorder="1" applyAlignment="1">
      <alignment horizontal="left"/>
    </xf>
    <xf numFmtId="0" fontId="19" fillId="0" borderId="35" xfId="0" applyFont="1" applyFill="1" applyBorder="1" applyAlignment="1">
      <alignment horizontal="center"/>
    </xf>
    <xf numFmtId="0" fontId="15" fillId="0" borderId="66" xfId="0" applyNumberFormat="1" applyFont="1" applyFill="1" applyBorder="1" applyAlignment="1">
      <alignment horizontal="left"/>
    </xf>
    <xf numFmtId="0" fontId="18" fillId="0" borderId="51" xfId="0" applyNumberFormat="1" applyFont="1" applyFill="1" applyBorder="1" applyAlignment="1">
      <alignment horizontal="center"/>
    </xf>
    <xf numFmtId="0" fontId="18" fillId="0" borderId="27" xfId="0" applyNumberFormat="1" applyFont="1" applyFill="1" applyBorder="1" applyAlignment="1">
      <alignment horizontal="center"/>
    </xf>
    <xf numFmtId="0" fontId="19" fillId="0" borderId="72" xfId="0" applyNumberFormat="1" applyFont="1" applyFill="1" applyBorder="1"/>
    <xf numFmtId="2" fontId="15" fillId="0" borderId="17" xfId="0" applyNumberFormat="1" applyFont="1" applyBorder="1" applyAlignment="1">
      <alignment horizontal="center"/>
    </xf>
    <xf numFmtId="3" fontId="19" fillId="0" borderId="20" xfId="0" applyNumberFormat="1" applyFont="1" applyFill="1" applyBorder="1" applyAlignment="1">
      <alignment horizontal="center"/>
    </xf>
    <xf numFmtId="0" fontId="19" fillId="0" borderId="72" xfId="0" applyFont="1" applyFill="1" applyBorder="1"/>
    <xf numFmtId="1" fontId="19" fillId="0" borderId="18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0" fillId="0" borderId="87" xfId="0" applyFill="1" applyBorder="1"/>
    <xf numFmtId="0" fontId="15" fillId="0" borderId="93" xfId="0" applyFont="1" applyFill="1" applyBorder="1" applyAlignment="1">
      <alignment horizontal="left"/>
    </xf>
    <xf numFmtId="0" fontId="17" fillId="0" borderId="87" xfId="0" applyFont="1" applyFill="1" applyBorder="1" applyAlignment="1">
      <alignment horizontal="left"/>
    </xf>
    <xf numFmtId="0" fontId="17" fillId="0" borderId="89" xfId="0" applyFont="1" applyFill="1" applyBorder="1" applyAlignment="1">
      <alignment horizontal="left"/>
    </xf>
    <xf numFmtId="47" fontId="7" fillId="0" borderId="94" xfId="0" applyNumberFormat="1" applyFont="1" applyFill="1" applyBorder="1" applyAlignment="1">
      <alignment horizontal="center"/>
    </xf>
    <xf numFmtId="47" fontId="15" fillId="0" borderId="89" xfId="0" applyNumberFormat="1" applyFont="1" applyFill="1" applyBorder="1" applyAlignment="1">
      <alignment horizontal="left"/>
    </xf>
    <xf numFmtId="0" fontId="0" fillId="0" borderId="52" xfId="0" applyFill="1" applyBorder="1"/>
    <xf numFmtId="0" fontId="20" fillId="0" borderId="52" xfId="0" applyFont="1" applyBorder="1"/>
    <xf numFmtId="0" fontId="11" fillId="0" borderId="52" xfId="0" applyFont="1" applyBorder="1"/>
    <xf numFmtId="0" fontId="7" fillId="0" borderId="78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0" borderId="89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3" fillId="0" borderId="87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15" fillId="0" borderId="52" xfId="0" applyNumberFormat="1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1" fillId="0" borderId="78" xfId="0" applyNumberFormat="1" applyFont="1" applyFill="1" applyBorder="1" applyAlignment="1">
      <alignment horizontal="center"/>
    </xf>
    <xf numFmtId="0" fontId="15" fillId="0" borderId="87" xfId="0" applyNumberFormat="1" applyFont="1" applyFill="1" applyBorder="1" applyAlignment="1">
      <alignment horizontal="left"/>
    </xf>
    <xf numFmtId="0" fontId="15" fillId="0" borderId="87" xfId="0" applyNumberFormat="1" applyFont="1" applyFill="1" applyBorder="1" applyAlignment="1">
      <alignment horizontal="center"/>
    </xf>
    <xf numFmtId="0" fontId="18" fillId="0" borderId="87" xfId="0" applyNumberFormat="1" applyFont="1" applyFill="1" applyBorder="1" applyAlignment="1">
      <alignment horizontal="center"/>
    </xf>
    <xf numFmtId="0" fontId="1" fillId="0" borderId="87" xfId="0" applyNumberFormat="1" applyFont="1" applyFill="1" applyBorder="1" applyAlignment="1">
      <alignment horizontal="center"/>
    </xf>
    <xf numFmtId="0" fontId="1" fillId="0" borderId="89" xfId="0" applyNumberFormat="1" applyFont="1" applyFill="1" applyBorder="1" applyAlignment="1">
      <alignment horizontal="center"/>
    </xf>
    <xf numFmtId="0" fontId="1" fillId="0" borderId="52" xfId="0" applyNumberFormat="1" applyFont="1" applyFill="1" applyBorder="1" applyAlignment="1">
      <alignment horizontal="center"/>
    </xf>
    <xf numFmtId="0" fontId="1" fillId="0" borderId="78" xfId="0" applyFont="1" applyFill="1" applyBorder="1" applyAlignment="1">
      <alignment horizontal="center"/>
    </xf>
    <xf numFmtId="2" fontId="15" fillId="0" borderId="87" xfId="0" applyNumberFormat="1" applyFont="1" applyBorder="1" applyAlignment="1">
      <alignment horizontal="center"/>
    </xf>
    <xf numFmtId="3" fontId="15" fillId="0" borderId="87" xfId="0" applyNumberFormat="1" applyFont="1" applyFill="1" applyBorder="1" applyAlignment="1">
      <alignment horizontal="center"/>
    </xf>
    <xf numFmtId="0" fontId="0" fillId="0" borderId="87" xfId="0" applyFont="1" applyFill="1" applyBorder="1" applyAlignment="1">
      <alignment horizontal="center"/>
    </xf>
    <xf numFmtId="0" fontId="0" fillId="0" borderId="89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3" fontId="19" fillId="0" borderId="87" xfId="0" applyNumberFormat="1" applyFont="1" applyFill="1" applyBorder="1" applyAlignment="1">
      <alignment horizontal="center"/>
    </xf>
    <xf numFmtId="0" fontId="1" fillId="0" borderId="87" xfId="0" applyFont="1" applyFill="1" applyBorder="1" applyAlignment="1">
      <alignment horizontal="center"/>
    </xf>
    <xf numFmtId="0" fontId="1" fillId="0" borderId="89" xfId="0" applyFont="1" applyFill="1" applyBorder="1" applyAlignment="1">
      <alignment horizontal="center"/>
    </xf>
    <xf numFmtId="0" fontId="1" fillId="0" borderId="78" xfId="0" applyNumberFormat="1" applyFont="1" applyFill="1" applyBorder="1"/>
    <xf numFmtId="0" fontId="20" fillId="0" borderId="47" xfId="0" applyFont="1" applyBorder="1"/>
    <xf numFmtId="0" fontId="20" fillId="0" borderId="87" xfId="0" applyFont="1" applyBorder="1"/>
    <xf numFmtId="0" fontId="16" fillId="0" borderId="94" xfId="0" applyFont="1" applyFill="1" applyBorder="1" applyAlignment="1">
      <alignment horizontal="center"/>
    </xf>
    <xf numFmtId="0" fontId="15" fillId="0" borderId="47" xfId="0" applyNumberFormat="1" applyFont="1" applyFill="1" applyBorder="1" applyAlignment="1">
      <alignment horizontal="left"/>
    </xf>
    <xf numFmtId="0" fontId="20" fillId="0" borderId="47" xfId="0" applyFont="1" applyBorder="1" applyAlignment="1">
      <alignment horizontal="center"/>
    </xf>
    <xf numFmtId="0" fontId="0" fillId="0" borderId="78" xfId="0" applyFill="1" applyBorder="1"/>
    <xf numFmtId="0" fontId="21" fillId="0" borderId="78" xfId="0" applyFont="1" applyFill="1" applyBorder="1" applyAlignment="1">
      <alignment horizontal="left"/>
    </xf>
    <xf numFmtId="1" fontId="7" fillId="0" borderId="78" xfId="0" applyNumberFormat="1" applyFont="1" applyFill="1" applyBorder="1" applyAlignment="1">
      <alignment horizontal="center"/>
    </xf>
    <xf numFmtId="0" fontId="11" fillId="0" borderId="78" xfId="0" applyFont="1" applyBorder="1"/>
    <xf numFmtId="0" fontId="1" fillId="0" borderId="78" xfId="0" applyFont="1" applyFill="1" applyBorder="1"/>
    <xf numFmtId="1" fontId="15" fillId="0" borderId="90" xfId="0" applyNumberFormat="1" applyFont="1" applyFill="1" applyBorder="1" applyAlignment="1">
      <alignment horizontal="center"/>
    </xf>
    <xf numFmtId="0" fontId="11" fillId="0" borderId="90" xfId="0" applyFont="1" applyBorder="1"/>
    <xf numFmtId="0" fontId="0" fillId="0" borderId="90" xfId="0" applyFont="1" applyFill="1" applyBorder="1" applyAlignment="1">
      <alignment horizontal="center"/>
    </xf>
    <xf numFmtId="0" fontId="1" fillId="0" borderId="90" xfId="0" applyNumberFormat="1" applyFont="1" applyFill="1" applyBorder="1" applyAlignment="1">
      <alignment horizontal="center"/>
    </xf>
    <xf numFmtId="0" fontId="1" fillId="0" borderId="9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8" xfId="0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49" fontId="5" fillId="0" borderId="5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63"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zoomScale="150" zoomScaleNormal="110" workbookViewId="0">
      <pane ySplit="2" topLeftCell="A3" activePane="bottomLeft" state="frozen"/>
      <selection pane="bottomLeft" activeCell="D125" sqref="D125"/>
    </sheetView>
  </sheetViews>
  <sheetFormatPr defaultColWidth="8.85546875" defaultRowHeight="15" x14ac:dyDescent="0.25"/>
  <cols>
    <col min="1" max="1" width="7.42578125" style="1" customWidth="1"/>
    <col min="2" max="2" width="22.42578125" style="1" customWidth="1"/>
    <col min="3" max="3" width="6.140625" style="1" customWidth="1"/>
    <col min="4" max="4" width="26.85546875" style="1" customWidth="1"/>
    <col min="5" max="5" width="3.7109375" style="2" customWidth="1"/>
    <col min="6" max="6" width="7.7109375" style="3" customWidth="1"/>
    <col min="7" max="7" width="3.7109375" style="2" customWidth="1"/>
    <col min="8" max="8" width="7.7109375" style="4" customWidth="1"/>
    <col min="9" max="9" width="3.7109375" style="2" customWidth="1"/>
    <col min="10" max="10" width="7.7109375" style="15" customWidth="1"/>
    <col min="11" max="11" width="4.7109375" style="2" customWidth="1"/>
    <col min="12" max="12" width="7.7109375" style="14" customWidth="1"/>
    <col min="13" max="13" width="4" style="14" customWidth="1"/>
    <col min="14" max="14" width="10.7109375" style="14" customWidth="1"/>
    <col min="15" max="15" width="3.85546875" style="14" customWidth="1"/>
    <col min="16" max="16" width="10.85546875" style="14" customWidth="1"/>
    <col min="17" max="17" width="12.140625" style="2" customWidth="1"/>
    <col min="18" max="18" width="7.7109375" style="16" customWidth="1"/>
    <col min="19" max="19" width="9.7109375" style="1" customWidth="1"/>
    <col min="20" max="16384" width="8.85546875" style="1"/>
  </cols>
  <sheetData>
    <row r="1" spans="1:19" ht="33" customHeight="1" thickBot="1" x14ac:dyDescent="0.3">
      <c r="A1" s="353" t="s">
        <v>41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2" customFormat="1" ht="43.5" customHeight="1" thickBot="1" x14ac:dyDescent="0.3">
      <c r="A2" s="29" t="s">
        <v>0</v>
      </c>
      <c r="B2" s="29" t="s">
        <v>14</v>
      </c>
      <c r="C2" s="29" t="s">
        <v>13</v>
      </c>
      <c r="D2" s="29" t="s">
        <v>12</v>
      </c>
      <c r="E2" s="355" t="s">
        <v>4</v>
      </c>
      <c r="F2" s="356"/>
      <c r="G2" s="355" t="s">
        <v>25</v>
      </c>
      <c r="H2" s="356"/>
      <c r="I2" s="355" t="s">
        <v>24</v>
      </c>
      <c r="J2" s="356"/>
      <c r="K2" s="355" t="s">
        <v>3</v>
      </c>
      <c r="L2" s="356"/>
      <c r="M2" s="355" t="s">
        <v>7</v>
      </c>
      <c r="N2" s="356"/>
      <c r="O2" s="357" t="s">
        <v>6</v>
      </c>
      <c r="P2" s="357"/>
      <c r="Q2" s="64" t="s">
        <v>15</v>
      </c>
    </row>
    <row r="3" spans="1:19" s="2" customFormat="1" ht="43.5" customHeight="1" thickBot="1" x14ac:dyDescent="0.3">
      <c r="A3" s="30"/>
      <c r="B3" s="30"/>
      <c r="C3" s="30"/>
      <c r="D3" s="30"/>
      <c r="E3" s="30" t="s">
        <v>0</v>
      </c>
      <c r="F3" s="30" t="s">
        <v>11</v>
      </c>
      <c r="G3" s="30" t="s">
        <v>0</v>
      </c>
      <c r="H3" s="30" t="s">
        <v>11</v>
      </c>
      <c r="I3" s="30" t="s">
        <v>0</v>
      </c>
      <c r="J3" s="30" t="s">
        <v>11</v>
      </c>
      <c r="K3" s="30" t="s">
        <v>0</v>
      </c>
      <c r="L3" s="30" t="s">
        <v>11</v>
      </c>
      <c r="M3" s="30" t="s">
        <v>0</v>
      </c>
      <c r="N3" s="30" t="s">
        <v>11</v>
      </c>
      <c r="O3" s="30" t="s">
        <v>0</v>
      </c>
      <c r="P3" s="30" t="s">
        <v>11</v>
      </c>
      <c r="Q3" s="28"/>
    </row>
    <row r="4" spans="1:19" s="2" customFormat="1" ht="14.1" customHeight="1" x14ac:dyDescent="0.25">
      <c r="A4" s="121">
        <v>1</v>
      </c>
      <c r="B4" s="131" t="s">
        <v>27</v>
      </c>
      <c r="C4" s="138">
        <v>2009</v>
      </c>
      <c r="D4" s="238" t="s">
        <v>40</v>
      </c>
      <c r="E4" s="145">
        <v>1</v>
      </c>
      <c r="F4" s="250">
        <v>40</v>
      </c>
      <c r="G4" s="95">
        <v>1</v>
      </c>
      <c r="H4" s="220">
        <v>40</v>
      </c>
      <c r="I4" s="44"/>
      <c r="J4" s="26"/>
      <c r="K4" s="26">
        <v>1</v>
      </c>
      <c r="L4" s="41">
        <v>50</v>
      </c>
      <c r="M4" s="52"/>
      <c r="N4" s="68"/>
      <c r="O4" s="56"/>
      <c r="P4" s="68"/>
      <c r="Q4" s="45">
        <v>130</v>
      </c>
    </row>
    <row r="5" spans="1:19" ht="15" customHeight="1" x14ac:dyDescent="0.25">
      <c r="A5" s="121">
        <v>2</v>
      </c>
      <c r="B5" s="133" t="s">
        <v>9</v>
      </c>
      <c r="C5" s="140">
        <v>2009</v>
      </c>
      <c r="D5" s="155" t="s">
        <v>16</v>
      </c>
      <c r="E5" s="147">
        <v>7</v>
      </c>
      <c r="F5" s="146">
        <v>25</v>
      </c>
      <c r="G5" s="95">
        <v>4</v>
      </c>
      <c r="H5" s="221">
        <v>31</v>
      </c>
      <c r="I5" s="44">
        <v>1</v>
      </c>
      <c r="J5" s="35">
        <v>40</v>
      </c>
      <c r="K5" s="26">
        <v>5</v>
      </c>
      <c r="L5" s="41">
        <v>36.25</v>
      </c>
      <c r="M5" s="49"/>
      <c r="N5" s="57"/>
      <c r="O5" s="50"/>
      <c r="P5" s="57"/>
      <c r="Q5" s="45">
        <v>107.25</v>
      </c>
      <c r="R5" s="1"/>
    </row>
    <row r="6" spans="1:19" ht="15" customHeight="1" x14ac:dyDescent="0.25">
      <c r="A6" s="121">
        <v>3</v>
      </c>
      <c r="B6" s="133" t="s">
        <v>30</v>
      </c>
      <c r="C6" s="93">
        <v>2009</v>
      </c>
      <c r="D6" s="154" t="s">
        <v>40</v>
      </c>
      <c r="E6" s="146">
        <v>6</v>
      </c>
      <c r="F6" s="222">
        <v>27</v>
      </c>
      <c r="G6" s="261">
        <v>3</v>
      </c>
      <c r="H6" s="267">
        <v>33</v>
      </c>
      <c r="I6" s="58"/>
      <c r="J6" s="32"/>
      <c r="K6" s="32">
        <v>3</v>
      </c>
      <c r="L6" s="42">
        <v>41.25</v>
      </c>
      <c r="M6" s="49"/>
      <c r="N6" s="57"/>
      <c r="O6" s="50"/>
      <c r="P6" s="57"/>
      <c r="Q6" s="45">
        <v>101.25</v>
      </c>
      <c r="R6" s="1"/>
    </row>
    <row r="7" spans="1:19" ht="15" customHeight="1" x14ac:dyDescent="0.25">
      <c r="A7" s="122">
        <v>4</v>
      </c>
      <c r="B7" s="132" t="s">
        <v>29</v>
      </c>
      <c r="C7" s="140">
        <v>2009</v>
      </c>
      <c r="D7" s="154" t="s">
        <v>40</v>
      </c>
      <c r="E7" s="147">
        <v>9</v>
      </c>
      <c r="F7" s="226">
        <v>22</v>
      </c>
      <c r="G7" s="95">
        <v>6</v>
      </c>
      <c r="H7" s="223">
        <v>27</v>
      </c>
      <c r="I7" s="44"/>
      <c r="J7" s="26"/>
      <c r="K7" s="26">
        <v>2</v>
      </c>
      <c r="L7" s="41">
        <v>45</v>
      </c>
      <c r="M7" s="49"/>
      <c r="N7" s="59"/>
      <c r="O7" s="51"/>
      <c r="P7" s="59"/>
      <c r="Q7" s="45">
        <v>94</v>
      </c>
      <c r="R7" s="1"/>
    </row>
    <row r="8" spans="1:19" ht="15" customHeight="1" x14ac:dyDescent="0.25">
      <c r="A8" s="121">
        <v>5</v>
      </c>
      <c r="B8" s="133" t="s">
        <v>8</v>
      </c>
      <c r="C8" s="140">
        <v>2010</v>
      </c>
      <c r="D8" s="241" t="s">
        <v>17</v>
      </c>
      <c r="E8" s="147">
        <v>8</v>
      </c>
      <c r="F8" s="258">
        <v>23</v>
      </c>
      <c r="G8" s="44">
        <v>5</v>
      </c>
      <c r="H8" s="224">
        <v>29</v>
      </c>
      <c r="I8" s="26">
        <v>3</v>
      </c>
      <c r="J8" s="35">
        <v>33</v>
      </c>
      <c r="K8" s="26">
        <v>8</v>
      </c>
      <c r="L8" s="41">
        <v>28.75</v>
      </c>
      <c r="M8" s="49"/>
      <c r="N8" s="57"/>
      <c r="O8" s="50"/>
      <c r="P8" s="57"/>
      <c r="Q8" s="45">
        <v>90.75</v>
      </c>
      <c r="R8" s="1"/>
    </row>
    <row r="9" spans="1:19" ht="15" customHeight="1" x14ac:dyDescent="0.25">
      <c r="A9" s="121">
        <v>6</v>
      </c>
      <c r="B9" s="133" t="s">
        <v>49</v>
      </c>
      <c r="C9" s="140">
        <v>2009</v>
      </c>
      <c r="D9" s="155" t="s">
        <v>22</v>
      </c>
      <c r="E9" s="82">
        <v>14</v>
      </c>
      <c r="F9" s="94">
        <v>17</v>
      </c>
      <c r="G9" s="44">
        <v>7</v>
      </c>
      <c r="H9" s="35">
        <v>25</v>
      </c>
      <c r="I9" s="26">
        <v>4</v>
      </c>
      <c r="J9" s="35">
        <v>31</v>
      </c>
      <c r="K9" s="26">
        <v>10</v>
      </c>
      <c r="L9" s="41">
        <v>26.25</v>
      </c>
      <c r="M9" s="49"/>
      <c r="N9" s="57"/>
      <c r="O9" s="50"/>
      <c r="P9" s="57"/>
      <c r="Q9" s="45">
        <v>82.25</v>
      </c>
      <c r="R9" s="1"/>
    </row>
    <row r="10" spans="1:19" ht="15" customHeight="1" x14ac:dyDescent="0.25">
      <c r="A10" s="121">
        <v>7</v>
      </c>
      <c r="B10" s="133" t="s">
        <v>46</v>
      </c>
      <c r="C10" s="140">
        <v>2010</v>
      </c>
      <c r="D10" s="155" t="s">
        <v>4</v>
      </c>
      <c r="E10" s="82">
        <v>11</v>
      </c>
      <c r="F10" s="227">
        <v>20</v>
      </c>
      <c r="G10" s="44"/>
      <c r="H10" s="26"/>
      <c r="I10" s="26">
        <v>2</v>
      </c>
      <c r="J10" s="35">
        <v>36</v>
      </c>
      <c r="K10" s="26">
        <v>18</v>
      </c>
      <c r="L10" s="41">
        <v>16.25</v>
      </c>
      <c r="M10" s="49"/>
      <c r="N10" s="59"/>
      <c r="O10" s="51"/>
      <c r="P10" s="59"/>
      <c r="Q10" s="45">
        <v>72.25</v>
      </c>
      <c r="R10" s="1"/>
    </row>
    <row r="11" spans="1:19" ht="15" customHeight="1" x14ac:dyDescent="0.25">
      <c r="A11" s="122">
        <v>8</v>
      </c>
      <c r="B11" s="133" t="s">
        <v>42</v>
      </c>
      <c r="C11" s="140">
        <v>2009</v>
      </c>
      <c r="D11" s="175" t="s">
        <v>43</v>
      </c>
      <c r="E11" s="65">
        <v>3</v>
      </c>
      <c r="F11" s="251">
        <v>33</v>
      </c>
      <c r="G11" s="44"/>
      <c r="H11" s="35"/>
      <c r="I11" s="26"/>
      <c r="J11" s="26"/>
      <c r="K11" s="26">
        <v>4</v>
      </c>
      <c r="L11" s="41">
        <v>38.75</v>
      </c>
      <c r="M11" s="49"/>
      <c r="N11" s="57"/>
      <c r="O11" s="50"/>
      <c r="P11" s="57"/>
      <c r="Q11" s="45">
        <v>71.75</v>
      </c>
      <c r="R11" s="1"/>
    </row>
    <row r="12" spans="1:19" ht="15" customHeight="1" x14ac:dyDescent="0.25">
      <c r="A12" s="122">
        <v>9</v>
      </c>
      <c r="B12" s="133" t="s">
        <v>39</v>
      </c>
      <c r="C12" s="140">
        <v>2009</v>
      </c>
      <c r="D12" s="155" t="s">
        <v>5</v>
      </c>
      <c r="E12" s="44"/>
      <c r="F12" s="27"/>
      <c r="G12" s="26">
        <v>8</v>
      </c>
      <c r="H12" s="35">
        <v>23</v>
      </c>
      <c r="I12" s="26">
        <v>5</v>
      </c>
      <c r="J12" s="35">
        <v>29</v>
      </c>
      <c r="K12" s="26">
        <v>16</v>
      </c>
      <c r="L12" s="41">
        <v>18.75</v>
      </c>
      <c r="M12" s="46"/>
      <c r="N12" s="54"/>
      <c r="O12" s="47"/>
      <c r="P12" s="54"/>
      <c r="Q12" s="45">
        <v>70.75</v>
      </c>
      <c r="R12" s="1"/>
    </row>
    <row r="13" spans="1:19" ht="15" customHeight="1" x14ac:dyDescent="0.25">
      <c r="A13" s="123">
        <v>10</v>
      </c>
      <c r="B13" s="132" t="s">
        <v>36</v>
      </c>
      <c r="C13" s="139">
        <v>2009</v>
      </c>
      <c r="D13" s="132" t="s">
        <v>19</v>
      </c>
      <c r="E13" s="44">
        <v>4</v>
      </c>
      <c r="F13" s="35">
        <v>31</v>
      </c>
      <c r="G13" s="26">
        <v>2</v>
      </c>
      <c r="H13" s="35">
        <v>36</v>
      </c>
      <c r="I13" s="26"/>
      <c r="J13" s="35"/>
      <c r="K13" s="26"/>
      <c r="L13" s="41"/>
      <c r="M13" s="46"/>
      <c r="N13" s="55"/>
      <c r="O13" s="47"/>
      <c r="P13" s="54"/>
      <c r="Q13" s="45">
        <v>67</v>
      </c>
      <c r="R13" s="1"/>
    </row>
    <row r="14" spans="1:19" ht="15" customHeight="1" x14ac:dyDescent="0.25">
      <c r="A14" s="121">
        <v>11</v>
      </c>
      <c r="B14" s="133" t="s">
        <v>47</v>
      </c>
      <c r="C14" s="140">
        <v>2009</v>
      </c>
      <c r="D14" s="155" t="s">
        <v>21</v>
      </c>
      <c r="E14" s="44">
        <v>12</v>
      </c>
      <c r="F14" s="35">
        <v>19</v>
      </c>
      <c r="G14" s="26"/>
      <c r="H14" s="26"/>
      <c r="I14" s="26">
        <v>9</v>
      </c>
      <c r="J14" s="35">
        <v>22</v>
      </c>
      <c r="K14" s="26">
        <v>11</v>
      </c>
      <c r="L14" s="41">
        <v>25</v>
      </c>
      <c r="M14" s="73"/>
      <c r="N14" s="74"/>
      <c r="O14" s="75"/>
      <c r="P14" s="76"/>
      <c r="Q14" s="45">
        <v>66</v>
      </c>
      <c r="R14" s="1"/>
    </row>
    <row r="15" spans="1:19" ht="15" customHeight="1" x14ac:dyDescent="0.25">
      <c r="A15" s="122">
        <v>12</v>
      </c>
      <c r="B15" s="133" t="s">
        <v>62</v>
      </c>
      <c r="C15" s="140">
        <v>2009</v>
      </c>
      <c r="D15" s="155" t="s">
        <v>19</v>
      </c>
      <c r="E15" s="44">
        <v>29</v>
      </c>
      <c r="F15" s="26">
        <v>2</v>
      </c>
      <c r="G15" s="26">
        <v>9</v>
      </c>
      <c r="H15" s="35">
        <v>22</v>
      </c>
      <c r="I15" s="26">
        <v>6</v>
      </c>
      <c r="J15" s="35">
        <v>27</v>
      </c>
      <c r="K15" s="26">
        <v>20</v>
      </c>
      <c r="L15" s="41">
        <v>13.75</v>
      </c>
      <c r="M15" s="46"/>
      <c r="N15" s="55"/>
      <c r="O15" s="47"/>
      <c r="P15" s="54"/>
      <c r="Q15" s="45">
        <v>62.75</v>
      </c>
      <c r="R15" s="1"/>
    </row>
    <row r="16" spans="1:19" ht="15" customHeight="1" x14ac:dyDescent="0.25">
      <c r="A16" s="121">
        <v>13</v>
      </c>
      <c r="B16" s="133" t="s">
        <v>53</v>
      </c>
      <c r="C16" s="140">
        <v>2009</v>
      </c>
      <c r="D16" s="155" t="s">
        <v>22</v>
      </c>
      <c r="E16" s="44">
        <v>18</v>
      </c>
      <c r="F16" s="26">
        <v>13</v>
      </c>
      <c r="G16" s="26">
        <v>14</v>
      </c>
      <c r="H16" s="35">
        <v>17</v>
      </c>
      <c r="I16" s="26">
        <v>10</v>
      </c>
      <c r="J16" s="35">
        <v>21</v>
      </c>
      <c r="K16" s="26">
        <v>15</v>
      </c>
      <c r="L16" s="41">
        <v>20</v>
      </c>
      <c r="M16" s="46"/>
      <c r="N16" s="55"/>
      <c r="O16" s="47"/>
      <c r="P16" s="54"/>
      <c r="Q16" s="45">
        <v>58</v>
      </c>
      <c r="R16" s="1"/>
    </row>
    <row r="17" spans="1:18" ht="15" customHeight="1" x14ac:dyDescent="0.25">
      <c r="A17" s="124">
        <v>14</v>
      </c>
      <c r="B17" s="133" t="s">
        <v>61</v>
      </c>
      <c r="C17" s="140">
        <v>2009</v>
      </c>
      <c r="D17" s="155" t="s">
        <v>17</v>
      </c>
      <c r="E17" s="44">
        <v>28</v>
      </c>
      <c r="F17" s="26">
        <v>3</v>
      </c>
      <c r="G17" s="26">
        <v>10</v>
      </c>
      <c r="H17" s="35">
        <v>21</v>
      </c>
      <c r="I17" s="26">
        <v>15</v>
      </c>
      <c r="J17" s="35">
        <v>16</v>
      </c>
      <c r="K17" s="26">
        <v>17</v>
      </c>
      <c r="L17" s="41">
        <v>17.5</v>
      </c>
      <c r="M17" s="52"/>
      <c r="N17" s="61"/>
      <c r="O17" s="56"/>
      <c r="P17" s="62"/>
      <c r="Q17" s="45">
        <v>54.5</v>
      </c>
      <c r="R17" s="1"/>
    </row>
    <row r="18" spans="1:18" ht="15" customHeight="1" x14ac:dyDescent="0.25">
      <c r="A18" s="123">
        <v>15</v>
      </c>
      <c r="B18" s="132" t="s">
        <v>38</v>
      </c>
      <c r="C18" s="139">
        <v>2009</v>
      </c>
      <c r="D18" s="154" t="s">
        <v>17</v>
      </c>
      <c r="E18" s="44">
        <v>26</v>
      </c>
      <c r="F18" s="26">
        <v>5</v>
      </c>
      <c r="G18" s="26">
        <v>11</v>
      </c>
      <c r="H18" s="35">
        <v>20</v>
      </c>
      <c r="I18" s="26">
        <v>12</v>
      </c>
      <c r="J18" s="35">
        <v>19</v>
      </c>
      <c r="K18" s="26">
        <v>22</v>
      </c>
      <c r="L18" s="41">
        <v>11.25</v>
      </c>
      <c r="M18" s="52"/>
      <c r="N18" s="111"/>
      <c r="O18" s="56"/>
      <c r="P18" s="111"/>
      <c r="Q18" s="45">
        <v>50.25</v>
      </c>
      <c r="R18" s="1"/>
    </row>
    <row r="19" spans="1:18" ht="15" customHeight="1" x14ac:dyDescent="0.25">
      <c r="A19" s="123">
        <v>16</v>
      </c>
      <c r="B19" s="133" t="s">
        <v>59</v>
      </c>
      <c r="C19" s="93">
        <v>2010</v>
      </c>
      <c r="D19" s="133" t="s">
        <v>19</v>
      </c>
      <c r="E19" s="130">
        <v>25</v>
      </c>
      <c r="F19" s="184">
        <v>6</v>
      </c>
      <c r="G19" s="184">
        <v>13</v>
      </c>
      <c r="H19" s="231">
        <v>18</v>
      </c>
      <c r="I19" s="184">
        <v>8</v>
      </c>
      <c r="J19" s="231">
        <v>23</v>
      </c>
      <c r="K19" s="184">
        <v>24</v>
      </c>
      <c r="L19" s="191">
        <v>8.75</v>
      </c>
      <c r="M19" s="195"/>
      <c r="N19" s="294"/>
      <c r="O19" s="296"/>
      <c r="P19" s="297"/>
      <c r="Q19" s="43">
        <v>49.75</v>
      </c>
      <c r="R19" s="1"/>
    </row>
    <row r="20" spans="1:18" ht="15" customHeight="1" x14ac:dyDescent="0.25">
      <c r="A20" s="122">
        <v>17</v>
      </c>
      <c r="B20" s="133" t="s">
        <v>28</v>
      </c>
      <c r="C20" s="140">
        <v>2009</v>
      </c>
      <c r="D20" s="155" t="s">
        <v>21</v>
      </c>
      <c r="E20" s="148">
        <v>35</v>
      </c>
      <c r="F20" s="228">
        <v>1</v>
      </c>
      <c r="G20" s="26"/>
      <c r="H20" s="26"/>
      <c r="I20" s="26">
        <v>7</v>
      </c>
      <c r="J20" s="35">
        <v>25</v>
      </c>
      <c r="K20" s="26">
        <v>14</v>
      </c>
      <c r="L20" s="41">
        <v>21.25</v>
      </c>
      <c r="M20" s="52"/>
      <c r="N20" s="61"/>
      <c r="O20" s="56"/>
      <c r="P20" s="62"/>
      <c r="Q20" s="45">
        <v>47.25</v>
      </c>
      <c r="R20" s="1"/>
    </row>
    <row r="21" spans="1:18" ht="15" customHeight="1" x14ac:dyDescent="0.25">
      <c r="A21" s="121">
        <v>18</v>
      </c>
      <c r="B21" s="132" t="s">
        <v>35</v>
      </c>
      <c r="C21" s="141">
        <v>2009</v>
      </c>
      <c r="D21" s="132" t="s">
        <v>4</v>
      </c>
      <c r="E21" s="58">
        <v>2</v>
      </c>
      <c r="F21" s="32">
        <v>36</v>
      </c>
      <c r="G21" s="32"/>
      <c r="H21" s="32"/>
      <c r="I21" s="32"/>
      <c r="J21" s="32"/>
      <c r="K21" s="32"/>
      <c r="L21" s="42"/>
      <c r="M21" s="52"/>
      <c r="N21" s="63"/>
      <c r="O21" s="53"/>
      <c r="P21" s="60"/>
      <c r="Q21" s="45">
        <v>36</v>
      </c>
      <c r="R21" s="1"/>
    </row>
    <row r="22" spans="1:18" ht="15" customHeight="1" x14ac:dyDescent="0.25">
      <c r="A22" s="124">
        <v>19</v>
      </c>
      <c r="B22" s="172" t="s">
        <v>136</v>
      </c>
      <c r="C22" s="174">
        <v>2009</v>
      </c>
      <c r="D22" s="172" t="s">
        <v>43</v>
      </c>
      <c r="E22" s="177"/>
      <c r="F22" s="185"/>
      <c r="G22" s="185"/>
      <c r="H22" s="185"/>
      <c r="I22" s="185"/>
      <c r="J22" s="32"/>
      <c r="K22" s="32">
        <v>6</v>
      </c>
      <c r="L22" s="230">
        <v>33.75</v>
      </c>
      <c r="M22" s="46"/>
      <c r="N22" s="55"/>
      <c r="O22" s="47"/>
      <c r="P22" s="54"/>
      <c r="Q22" s="45">
        <v>33.75</v>
      </c>
      <c r="R22" s="1"/>
    </row>
    <row r="23" spans="1:18" ht="15" customHeight="1" x14ac:dyDescent="0.25">
      <c r="A23" s="121">
        <v>20</v>
      </c>
      <c r="B23" s="133" t="s">
        <v>91</v>
      </c>
      <c r="C23" s="93">
        <v>2009</v>
      </c>
      <c r="D23" s="133" t="s">
        <v>19</v>
      </c>
      <c r="E23" s="58"/>
      <c r="F23" s="32"/>
      <c r="G23" s="32">
        <v>15</v>
      </c>
      <c r="H23" s="229">
        <v>16</v>
      </c>
      <c r="I23" s="32">
        <v>21</v>
      </c>
      <c r="J23" s="229">
        <v>10</v>
      </c>
      <c r="K23" s="32">
        <v>26</v>
      </c>
      <c r="L23" s="230">
        <v>6.25</v>
      </c>
      <c r="M23" s="71"/>
      <c r="N23" s="63"/>
      <c r="O23" s="85"/>
      <c r="P23" s="60"/>
      <c r="Q23" s="45">
        <v>32.25</v>
      </c>
      <c r="R23" s="1"/>
    </row>
    <row r="24" spans="1:18" ht="15" customHeight="1" x14ac:dyDescent="0.25">
      <c r="A24" s="122">
        <v>21</v>
      </c>
      <c r="B24" s="172" t="s">
        <v>137</v>
      </c>
      <c r="C24" s="174">
        <v>2009</v>
      </c>
      <c r="D24" s="172" t="s">
        <v>40</v>
      </c>
      <c r="E24" s="177"/>
      <c r="F24" s="185"/>
      <c r="G24" s="185"/>
      <c r="H24" s="185"/>
      <c r="I24" s="185"/>
      <c r="J24" s="32"/>
      <c r="K24" s="32">
        <v>7</v>
      </c>
      <c r="L24" s="230">
        <v>31.25</v>
      </c>
      <c r="M24" s="46"/>
      <c r="N24" s="55"/>
      <c r="O24" s="47"/>
      <c r="P24" s="54"/>
      <c r="Q24" s="45">
        <v>31.25</v>
      </c>
      <c r="R24" s="1"/>
    </row>
    <row r="25" spans="1:18" ht="15" customHeight="1" x14ac:dyDescent="0.25">
      <c r="A25" s="123">
        <v>22</v>
      </c>
      <c r="B25" s="133" t="s">
        <v>51</v>
      </c>
      <c r="C25" s="140">
        <v>2009</v>
      </c>
      <c r="D25" s="155" t="s">
        <v>40</v>
      </c>
      <c r="E25" s="44">
        <v>16</v>
      </c>
      <c r="F25" s="35">
        <v>15</v>
      </c>
      <c r="G25" s="26"/>
      <c r="H25" s="35"/>
      <c r="I25" s="26"/>
      <c r="J25" s="26"/>
      <c r="K25" s="26">
        <v>19</v>
      </c>
      <c r="L25" s="41">
        <v>15</v>
      </c>
      <c r="M25" s="46"/>
      <c r="N25" s="55"/>
      <c r="O25" s="47"/>
      <c r="P25" s="54"/>
      <c r="Q25" s="45">
        <v>30</v>
      </c>
      <c r="R25" s="1"/>
    </row>
    <row r="26" spans="1:18" ht="15" customHeight="1" x14ac:dyDescent="0.25">
      <c r="A26" s="122">
        <v>23</v>
      </c>
      <c r="B26" s="133" t="s">
        <v>44</v>
      </c>
      <c r="C26" s="140">
        <v>2010</v>
      </c>
      <c r="D26" s="155" t="s">
        <v>4</v>
      </c>
      <c r="E26" s="44">
        <v>5</v>
      </c>
      <c r="F26" s="35">
        <v>29</v>
      </c>
      <c r="G26" s="36"/>
      <c r="H26" s="36"/>
      <c r="I26" s="26"/>
      <c r="J26" s="26"/>
      <c r="K26" s="26">
        <v>49</v>
      </c>
      <c r="L26" s="70"/>
      <c r="M26" s="71"/>
      <c r="N26" s="61"/>
      <c r="O26" s="72"/>
      <c r="P26" s="62"/>
      <c r="Q26" s="45">
        <v>29</v>
      </c>
      <c r="R26" s="1"/>
    </row>
    <row r="27" spans="1:18" ht="15" customHeight="1" x14ac:dyDescent="0.25">
      <c r="A27" s="121">
        <v>24</v>
      </c>
      <c r="B27" s="134" t="s">
        <v>32</v>
      </c>
      <c r="C27" s="142">
        <v>2009</v>
      </c>
      <c r="D27" s="156" t="s">
        <v>19</v>
      </c>
      <c r="E27" s="245">
        <v>19</v>
      </c>
      <c r="F27" s="256">
        <v>12</v>
      </c>
      <c r="G27" s="265">
        <v>16</v>
      </c>
      <c r="H27" s="270">
        <v>15</v>
      </c>
      <c r="I27" s="265"/>
      <c r="J27" s="265"/>
      <c r="K27" s="265">
        <v>34</v>
      </c>
      <c r="L27" s="283">
        <v>1.25</v>
      </c>
      <c r="M27" s="165"/>
      <c r="N27" s="55"/>
      <c r="O27" s="167"/>
      <c r="P27" s="54"/>
      <c r="Q27" s="77">
        <v>28.25</v>
      </c>
      <c r="R27" s="1"/>
    </row>
    <row r="28" spans="1:18" ht="15" customHeight="1" x14ac:dyDescent="0.25">
      <c r="A28" s="124">
        <v>25</v>
      </c>
      <c r="B28" s="137" t="s">
        <v>138</v>
      </c>
      <c r="C28" s="144">
        <v>2009</v>
      </c>
      <c r="D28" s="137" t="s">
        <v>43</v>
      </c>
      <c r="E28" s="249"/>
      <c r="F28" s="259"/>
      <c r="G28" s="259"/>
      <c r="H28" s="259"/>
      <c r="I28" s="259"/>
      <c r="J28" s="106"/>
      <c r="K28" s="106">
        <v>9</v>
      </c>
      <c r="L28" s="352">
        <v>27.5</v>
      </c>
      <c r="M28" s="46"/>
      <c r="N28" s="78"/>
      <c r="O28" s="47"/>
      <c r="P28" s="79"/>
      <c r="Q28" s="80">
        <v>27.5</v>
      </c>
      <c r="R28" s="1"/>
    </row>
    <row r="29" spans="1:18" ht="15" customHeight="1" x14ac:dyDescent="0.25">
      <c r="A29" s="125">
        <v>26</v>
      </c>
      <c r="B29" s="172" t="s">
        <v>115</v>
      </c>
      <c r="C29" s="174">
        <v>2009</v>
      </c>
      <c r="D29" s="172" t="s">
        <v>40</v>
      </c>
      <c r="E29" s="179"/>
      <c r="F29" s="188"/>
      <c r="G29" s="188"/>
      <c r="H29" s="184"/>
      <c r="I29" s="184">
        <v>14</v>
      </c>
      <c r="J29" s="231">
        <v>17</v>
      </c>
      <c r="K29" s="184">
        <v>23</v>
      </c>
      <c r="L29" s="288">
        <v>10</v>
      </c>
      <c r="M29" s="66"/>
      <c r="N29" s="81"/>
      <c r="O29" s="102"/>
      <c r="P29" s="67"/>
      <c r="Q29" s="43">
        <v>27</v>
      </c>
      <c r="R29" s="17"/>
    </row>
    <row r="30" spans="1:18" ht="15" customHeight="1" x14ac:dyDescent="0.25">
      <c r="A30" s="126">
        <v>27</v>
      </c>
      <c r="B30" s="172" t="s">
        <v>114</v>
      </c>
      <c r="C30" s="174">
        <v>2010</v>
      </c>
      <c r="D30" s="172" t="s">
        <v>17</v>
      </c>
      <c r="E30" s="177"/>
      <c r="F30" s="185"/>
      <c r="G30" s="185"/>
      <c r="H30" s="32"/>
      <c r="I30" s="32">
        <v>13</v>
      </c>
      <c r="J30" s="229">
        <v>18</v>
      </c>
      <c r="K30" s="32">
        <v>25</v>
      </c>
      <c r="L30" s="230">
        <v>7.5</v>
      </c>
      <c r="M30" s="46"/>
      <c r="N30" s="78"/>
      <c r="O30" s="75"/>
      <c r="P30" s="79"/>
      <c r="Q30" s="45">
        <v>25.5</v>
      </c>
      <c r="R30" s="1"/>
    </row>
    <row r="31" spans="1:18" ht="15" customHeight="1" x14ac:dyDescent="0.25">
      <c r="A31" s="126">
        <v>28</v>
      </c>
      <c r="B31" s="172" t="s">
        <v>139</v>
      </c>
      <c r="C31" s="174">
        <v>2009</v>
      </c>
      <c r="D31" s="172" t="s">
        <v>140</v>
      </c>
      <c r="E31" s="177"/>
      <c r="F31" s="185"/>
      <c r="G31" s="185"/>
      <c r="H31" s="185"/>
      <c r="I31" s="185"/>
      <c r="J31" s="32"/>
      <c r="K31" s="32">
        <v>12</v>
      </c>
      <c r="L31" s="230">
        <v>23.75</v>
      </c>
      <c r="M31" s="46"/>
      <c r="N31" s="78"/>
      <c r="O31" s="47"/>
      <c r="P31" s="79"/>
      <c r="Q31" s="45">
        <v>23.75</v>
      </c>
      <c r="R31" s="1"/>
    </row>
    <row r="32" spans="1:18" ht="15" customHeight="1" x14ac:dyDescent="0.25">
      <c r="A32" s="127">
        <v>29</v>
      </c>
      <c r="B32" s="172" t="s">
        <v>141</v>
      </c>
      <c r="C32" s="174">
        <v>2009</v>
      </c>
      <c r="D32" s="172" t="s">
        <v>140</v>
      </c>
      <c r="E32" s="177"/>
      <c r="F32" s="185"/>
      <c r="G32" s="185"/>
      <c r="H32" s="185"/>
      <c r="I32" s="185"/>
      <c r="J32" s="32"/>
      <c r="K32" s="32">
        <v>13</v>
      </c>
      <c r="L32" s="230">
        <v>22.5</v>
      </c>
      <c r="M32" s="46"/>
      <c r="N32" s="78"/>
      <c r="O32" s="47"/>
      <c r="P32" s="79"/>
      <c r="Q32" s="45">
        <v>22.5</v>
      </c>
      <c r="R32" s="1"/>
    </row>
    <row r="33" spans="1:17" x14ac:dyDescent="0.25">
      <c r="A33" s="124">
        <v>30</v>
      </c>
      <c r="B33" s="133" t="s">
        <v>58</v>
      </c>
      <c r="C33" s="143">
        <v>2009</v>
      </c>
      <c r="D33" s="135" t="s">
        <v>19</v>
      </c>
      <c r="E33" s="58">
        <v>24</v>
      </c>
      <c r="F33" s="229">
        <v>7</v>
      </c>
      <c r="G33" s="32">
        <v>17</v>
      </c>
      <c r="H33" s="229">
        <v>14</v>
      </c>
      <c r="I33" s="31"/>
      <c r="J33" s="31"/>
      <c r="K33" s="32">
        <v>33</v>
      </c>
      <c r="L33" s="42">
        <v>1.25</v>
      </c>
      <c r="M33" s="46"/>
      <c r="N33" s="78"/>
      <c r="O33" s="47"/>
      <c r="P33" s="79"/>
      <c r="Q33" s="45">
        <v>22.25</v>
      </c>
    </row>
    <row r="34" spans="1:17" x14ac:dyDescent="0.25">
      <c r="A34" s="124">
        <v>31</v>
      </c>
      <c r="B34" s="133" t="s">
        <v>57</v>
      </c>
      <c r="C34" s="143">
        <v>2009</v>
      </c>
      <c r="D34" s="135" t="s">
        <v>16</v>
      </c>
      <c r="E34" s="58">
        <v>23</v>
      </c>
      <c r="F34" s="229">
        <v>8</v>
      </c>
      <c r="G34" s="31"/>
      <c r="H34" s="31"/>
      <c r="I34" s="32">
        <v>18</v>
      </c>
      <c r="J34" s="229">
        <v>13</v>
      </c>
      <c r="K34" s="32">
        <v>35</v>
      </c>
      <c r="L34" s="42">
        <v>1.25</v>
      </c>
      <c r="M34" s="46"/>
      <c r="N34" s="78"/>
      <c r="O34" s="47"/>
      <c r="P34" s="79"/>
      <c r="Q34" s="45">
        <v>22.25</v>
      </c>
    </row>
    <row r="35" spans="1:17" x14ac:dyDescent="0.25">
      <c r="A35" s="124">
        <v>32</v>
      </c>
      <c r="B35" s="133" t="s">
        <v>69</v>
      </c>
      <c r="C35" s="138">
        <v>2011</v>
      </c>
      <c r="D35" s="157" t="s">
        <v>16</v>
      </c>
      <c r="E35" s="44">
        <v>36</v>
      </c>
      <c r="F35" s="35">
        <v>1</v>
      </c>
      <c r="G35" s="26">
        <v>19</v>
      </c>
      <c r="H35" s="35">
        <v>12</v>
      </c>
      <c r="I35" s="26">
        <v>22</v>
      </c>
      <c r="J35" s="35">
        <v>9</v>
      </c>
      <c r="K35" s="26"/>
      <c r="L35" s="41"/>
      <c r="M35" s="52"/>
      <c r="N35" s="89"/>
      <c r="O35" s="53"/>
      <c r="P35" s="90"/>
      <c r="Q35" s="45">
        <v>22</v>
      </c>
    </row>
    <row r="36" spans="1:17" x14ac:dyDescent="0.25">
      <c r="A36" s="128">
        <v>33</v>
      </c>
      <c r="B36" s="133" t="s">
        <v>45</v>
      </c>
      <c r="C36" s="142">
        <v>2010</v>
      </c>
      <c r="D36" s="156" t="s">
        <v>21</v>
      </c>
      <c r="E36" s="149">
        <v>10</v>
      </c>
      <c r="F36" s="35">
        <v>21</v>
      </c>
      <c r="G36" s="26"/>
      <c r="H36" s="26"/>
      <c r="I36" s="26"/>
      <c r="J36" s="35"/>
      <c r="K36" s="26"/>
      <c r="L36" s="41"/>
      <c r="M36" s="46"/>
      <c r="N36" s="78"/>
      <c r="O36" s="47"/>
      <c r="P36" s="79"/>
      <c r="Q36" s="45">
        <v>21</v>
      </c>
    </row>
    <row r="37" spans="1:17" x14ac:dyDescent="0.25">
      <c r="A37" s="124">
        <v>34</v>
      </c>
      <c r="B37" s="133" t="s">
        <v>65</v>
      </c>
      <c r="C37" s="138">
        <v>2009</v>
      </c>
      <c r="D37" s="157" t="s">
        <v>37</v>
      </c>
      <c r="E37" s="182">
        <v>31</v>
      </c>
      <c r="F37" s="35">
        <v>1</v>
      </c>
      <c r="G37" s="26"/>
      <c r="H37" s="26"/>
      <c r="I37" s="26">
        <v>16</v>
      </c>
      <c r="J37" s="35">
        <v>15</v>
      </c>
      <c r="K37" s="26">
        <v>27</v>
      </c>
      <c r="L37" s="41">
        <v>5</v>
      </c>
      <c r="M37" s="46"/>
      <c r="N37" s="78"/>
      <c r="O37" s="47"/>
      <c r="P37" s="79"/>
      <c r="Q37" s="45">
        <v>21</v>
      </c>
    </row>
    <row r="38" spans="1:17" x14ac:dyDescent="0.25">
      <c r="A38" s="124">
        <v>35</v>
      </c>
      <c r="B38" s="133" t="s">
        <v>90</v>
      </c>
      <c r="C38" s="143">
        <v>2010</v>
      </c>
      <c r="D38" s="135" t="s">
        <v>18</v>
      </c>
      <c r="E38" s="150"/>
      <c r="F38" s="255"/>
      <c r="G38" s="264">
        <v>12</v>
      </c>
      <c r="H38" s="229">
        <v>19</v>
      </c>
      <c r="I38" s="264"/>
      <c r="J38" s="31"/>
      <c r="K38" s="264">
        <v>30</v>
      </c>
      <c r="L38" s="230">
        <v>1.25</v>
      </c>
      <c r="M38" s="71"/>
      <c r="N38" s="89"/>
      <c r="O38" s="85"/>
      <c r="P38" s="90"/>
      <c r="Q38" s="45">
        <v>20.25</v>
      </c>
    </row>
    <row r="39" spans="1:17" x14ac:dyDescent="0.25">
      <c r="A39" s="129">
        <v>36</v>
      </c>
      <c r="B39" s="172" t="s">
        <v>113</v>
      </c>
      <c r="C39" s="174">
        <v>2009</v>
      </c>
      <c r="D39" s="172" t="s">
        <v>40</v>
      </c>
      <c r="E39" s="178"/>
      <c r="F39" s="187"/>
      <c r="G39" s="189"/>
      <c r="H39" s="93"/>
      <c r="I39" s="105">
        <v>11</v>
      </c>
      <c r="J39" s="110">
        <v>20</v>
      </c>
      <c r="K39" s="108"/>
      <c r="L39" s="93"/>
      <c r="M39" s="46"/>
      <c r="N39" s="78"/>
      <c r="O39" s="75"/>
      <c r="P39" s="79"/>
      <c r="Q39" s="45">
        <v>20</v>
      </c>
    </row>
    <row r="40" spans="1:17" x14ac:dyDescent="0.25">
      <c r="A40" s="124">
        <v>37</v>
      </c>
      <c r="B40" s="133" t="s">
        <v>48</v>
      </c>
      <c r="C40" s="140">
        <v>2009</v>
      </c>
      <c r="D40" s="155" t="s">
        <v>4</v>
      </c>
      <c r="E40" s="152">
        <v>13</v>
      </c>
      <c r="F40" s="48">
        <v>18</v>
      </c>
      <c r="G40" s="33"/>
      <c r="H40" s="37"/>
      <c r="I40" s="33"/>
      <c r="J40" s="48"/>
      <c r="K40" s="33">
        <v>40</v>
      </c>
      <c r="L40" s="217"/>
      <c r="M40" s="46"/>
      <c r="N40" s="78"/>
      <c r="O40" s="47"/>
      <c r="P40" s="79"/>
      <c r="Q40" s="45">
        <v>18</v>
      </c>
    </row>
    <row r="41" spans="1:17" x14ac:dyDescent="0.25">
      <c r="A41" s="124">
        <v>38</v>
      </c>
      <c r="B41" s="133" t="s">
        <v>33</v>
      </c>
      <c r="C41" s="93">
        <v>2009</v>
      </c>
      <c r="D41" s="133" t="s">
        <v>17</v>
      </c>
      <c r="E41" s="151">
        <v>39</v>
      </c>
      <c r="F41" s="252"/>
      <c r="G41" s="105">
        <v>25</v>
      </c>
      <c r="H41" s="110">
        <v>6</v>
      </c>
      <c r="I41" s="105">
        <v>19</v>
      </c>
      <c r="J41" s="110">
        <v>12</v>
      </c>
      <c r="K41" s="105"/>
      <c r="L41" s="281"/>
      <c r="M41" s="52"/>
      <c r="N41" s="89"/>
      <c r="O41" s="53"/>
      <c r="P41" s="90"/>
      <c r="Q41" s="45">
        <v>18</v>
      </c>
    </row>
    <row r="42" spans="1:17" x14ac:dyDescent="0.25">
      <c r="A42" s="122">
        <v>39</v>
      </c>
      <c r="B42" s="133" t="s">
        <v>50</v>
      </c>
      <c r="C42" s="140">
        <v>2009</v>
      </c>
      <c r="D42" s="155" t="s">
        <v>4</v>
      </c>
      <c r="E42" s="152">
        <v>15</v>
      </c>
      <c r="F42" s="48">
        <v>16</v>
      </c>
      <c r="G42" s="33"/>
      <c r="H42" s="48"/>
      <c r="I42" s="33"/>
      <c r="J42" s="37"/>
      <c r="K42" s="33">
        <v>39</v>
      </c>
      <c r="L42" s="217"/>
      <c r="M42" s="52"/>
      <c r="N42" s="88"/>
      <c r="O42" s="56"/>
      <c r="P42" s="68"/>
      <c r="Q42" s="45">
        <v>16</v>
      </c>
    </row>
    <row r="43" spans="1:17" x14ac:dyDescent="0.25">
      <c r="A43" s="124">
        <v>40</v>
      </c>
      <c r="B43" s="133" t="s">
        <v>31</v>
      </c>
      <c r="C43" s="140">
        <v>2009</v>
      </c>
      <c r="D43" s="155" t="s">
        <v>23</v>
      </c>
      <c r="E43" s="151">
        <v>33</v>
      </c>
      <c r="F43" s="254">
        <v>1</v>
      </c>
      <c r="G43" s="33">
        <v>18</v>
      </c>
      <c r="H43" s="48">
        <v>13</v>
      </c>
      <c r="I43" s="33">
        <v>30</v>
      </c>
      <c r="J43" s="48">
        <v>1</v>
      </c>
      <c r="K43" s="33">
        <v>38</v>
      </c>
      <c r="L43" s="282"/>
      <c r="M43" s="46"/>
      <c r="N43" s="78"/>
      <c r="O43" s="47"/>
      <c r="P43" s="79"/>
      <c r="Q43" s="45">
        <v>15</v>
      </c>
    </row>
    <row r="44" spans="1:17" x14ac:dyDescent="0.25">
      <c r="A44" s="124">
        <v>41</v>
      </c>
      <c r="B44" s="133" t="s">
        <v>52</v>
      </c>
      <c r="C44" s="140">
        <v>2009</v>
      </c>
      <c r="D44" s="155" t="s">
        <v>40</v>
      </c>
      <c r="E44" s="152">
        <v>17</v>
      </c>
      <c r="F44" s="48">
        <v>14</v>
      </c>
      <c r="G44" s="33"/>
      <c r="H44" s="48"/>
      <c r="I44" s="33"/>
      <c r="J44" s="37"/>
      <c r="K44" s="33"/>
      <c r="L44" s="217"/>
      <c r="M44" s="46"/>
      <c r="N44" s="78"/>
      <c r="O44" s="47"/>
      <c r="P44" s="79"/>
      <c r="Q44" s="45">
        <v>14</v>
      </c>
    </row>
    <row r="45" spans="1:17" x14ac:dyDescent="0.25">
      <c r="A45" s="124">
        <v>42</v>
      </c>
      <c r="B45" s="172" t="s">
        <v>116</v>
      </c>
      <c r="C45" s="174">
        <v>2009</v>
      </c>
      <c r="D45" s="172" t="s">
        <v>117</v>
      </c>
      <c r="E45" s="178"/>
      <c r="F45" s="187"/>
      <c r="G45" s="189"/>
      <c r="H45" s="93"/>
      <c r="I45" s="105">
        <v>17</v>
      </c>
      <c r="J45" s="110">
        <v>14</v>
      </c>
      <c r="K45" s="105">
        <v>46</v>
      </c>
      <c r="L45" s="93"/>
      <c r="M45" s="46"/>
      <c r="N45" s="78"/>
      <c r="O45" s="75"/>
      <c r="P45" s="79"/>
      <c r="Q45" s="45">
        <v>14</v>
      </c>
    </row>
    <row r="46" spans="1:17" x14ac:dyDescent="0.25">
      <c r="A46" s="124">
        <v>43</v>
      </c>
      <c r="B46" s="234" t="s">
        <v>118</v>
      </c>
      <c r="C46" s="236">
        <v>2011</v>
      </c>
      <c r="D46" s="234" t="s">
        <v>119</v>
      </c>
      <c r="E46" s="244"/>
      <c r="F46" s="253"/>
      <c r="G46" s="263"/>
      <c r="H46" s="109"/>
      <c r="I46" s="107">
        <v>20</v>
      </c>
      <c r="J46" s="232">
        <v>11</v>
      </c>
      <c r="K46" s="107">
        <v>29</v>
      </c>
      <c r="L46" s="233">
        <v>2.5</v>
      </c>
      <c r="M46" s="46"/>
      <c r="N46" s="78"/>
      <c r="O46" s="75"/>
      <c r="P46" s="79"/>
      <c r="Q46" s="83">
        <v>13.5</v>
      </c>
    </row>
    <row r="47" spans="1:17" x14ac:dyDescent="0.25">
      <c r="A47" s="123">
        <v>44</v>
      </c>
      <c r="B47" s="172" t="s">
        <v>142</v>
      </c>
      <c r="C47" s="174">
        <v>2010</v>
      </c>
      <c r="D47" s="172" t="s">
        <v>43</v>
      </c>
      <c r="E47" s="178"/>
      <c r="F47" s="187"/>
      <c r="G47" s="266"/>
      <c r="H47" s="187"/>
      <c r="I47" s="266"/>
      <c r="J47" s="93"/>
      <c r="K47" s="39">
        <v>21</v>
      </c>
      <c r="L47" s="110">
        <v>12.5</v>
      </c>
      <c r="M47" s="66"/>
      <c r="N47" s="81"/>
      <c r="O47" s="69"/>
      <c r="P47" s="67"/>
      <c r="Q47" s="43">
        <v>12.5</v>
      </c>
    </row>
    <row r="48" spans="1:17" x14ac:dyDescent="0.25">
      <c r="A48" s="122">
        <v>45</v>
      </c>
      <c r="B48" s="133" t="s">
        <v>54</v>
      </c>
      <c r="C48" s="140">
        <v>2009</v>
      </c>
      <c r="D48" s="155" t="s">
        <v>40</v>
      </c>
      <c r="E48" s="152">
        <v>20</v>
      </c>
      <c r="F48" s="48">
        <v>11</v>
      </c>
      <c r="G48" s="262"/>
      <c r="H48" s="84"/>
      <c r="I48" s="38"/>
      <c r="J48" s="48"/>
      <c r="K48" s="38"/>
      <c r="L48" s="217"/>
      <c r="M48" s="71"/>
      <c r="N48" s="88"/>
      <c r="O48" s="72"/>
      <c r="P48" s="68"/>
      <c r="Q48" s="45">
        <v>11</v>
      </c>
    </row>
    <row r="49" spans="1:17" x14ac:dyDescent="0.25">
      <c r="A49" s="124">
        <v>46</v>
      </c>
      <c r="B49" s="133" t="s">
        <v>92</v>
      </c>
      <c r="C49" s="93">
        <v>2010</v>
      </c>
      <c r="D49" s="133" t="s">
        <v>93</v>
      </c>
      <c r="E49" s="150"/>
      <c r="F49" s="93"/>
      <c r="G49" s="39">
        <v>20</v>
      </c>
      <c r="H49" s="110">
        <v>11</v>
      </c>
      <c r="I49" s="39"/>
      <c r="J49" s="91"/>
      <c r="K49" s="39"/>
      <c r="L49" s="93"/>
      <c r="M49" s="66"/>
      <c r="N49" s="81"/>
      <c r="O49" s="69"/>
      <c r="P49" s="67"/>
      <c r="Q49" s="45">
        <v>11</v>
      </c>
    </row>
    <row r="50" spans="1:17" x14ac:dyDescent="0.25">
      <c r="A50" s="124">
        <v>47</v>
      </c>
      <c r="B50" s="133" t="s">
        <v>55</v>
      </c>
      <c r="C50" s="93">
        <v>2009</v>
      </c>
      <c r="D50" s="133" t="s">
        <v>17</v>
      </c>
      <c r="E50" s="150">
        <v>21</v>
      </c>
      <c r="F50" s="110">
        <v>10</v>
      </c>
      <c r="G50" s="40"/>
      <c r="H50" s="91"/>
      <c r="I50" s="39"/>
      <c r="J50" s="110"/>
      <c r="K50" s="39"/>
      <c r="L50" s="218"/>
      <c r="M50" s="71"/>
      <c r="N50" s="88"/>
      <c r="O50" s="72"/>
      <c r="P50" s="68"/>
      <c r="Q50" s="45">
        <v>10</v>
      </c>
    </row>
    <row r="51" spans="1:17" x14ac:dyDescent="0.25">
      <c r="A51" s="124">
        <v>48</v>
      </c>
      <c r="B51" s="133" t="s">
        <v>94</v>
      </c>
      <c r="C51" s="93">
        <v>2009</v>
      </c>
      <c r="D51" s="133" t="s">
        <v>18</v>
      </c>
      <c r="E51" s="150"/>
      <c r="F51" s="93"/>
      <c r="G51" s="39">
        <v>21</v>
      </c>
      <c r="H51" s="110">
        <v>10</v>
      </c>
      <c r="I51" s="39"/>
      <c r="J51" s="91"/>
      <c r="K51" s="39"/>
      <c r="L51" s="93"/>
      <c r="M51" s="71"/>
      <c r="N51" s="89"/>
      <c r="O51" s="85"/>
      <c r="P51" s="90"/>
      <c r="Q51" s="45">
        <v>10</v>
      </c>
    </row>
    <row r="52" spans="1:17" x14ac:dyDescent="0.25">
      <c r="A52" s="124">
        <v>49</v>
      </c>
      <c r="B52" s="133" t="s">
        <v>98</v>
      </c>
      <c r="C52" s="93">
        <v>2010</v>
      </c>
      <c r="D52" s="133" t="s">
        <v>16</v>
      </c>
      <c r="E52" s="150"/>
      <c r="F52" s="93"/>
      <c r="G52" s="39">
        <v>24</v>
      </c>
      <c r="H52" s="110">
        <v>7</v>
      </c>
      <c r="I52" s="39">
        <v>28</v>
      </c>
      <c r="J52" s="110">
        <v>3</v>
      </c>
      <c r="K52" s="39">
        <v>58</v>
      </c>
      <c r="L52" s="93"/>
      <c r="M52" s="46"/>
      <c r="N52" s="78"/>
      <c r="O52" s="47"/>
      <c r="P52" s="79"/>
      <c r="Q52" s="45">
        <v>10</v>
      </c>
    </row>
    <row r="53" spans="1:17" x14ac:dyDescent="0.25">
      <c r="A53" s="124">
        <v>50</v>
      </c>
      <c r="B53" s="133" t="s">
        <v>96</v>
      </c>
      <c r="C53" s="93">
        <v>2009</v>
      </c>
      <c r="D53" s="133" t="s">
        <v>97</v>
      </c>
      <c r="E53" s="150"/>
      <c r="F53" s="93"/>
      <c r="G53" s="39">
        <v>23</v>
      </c>
      <c r="H53" s="110">
        <v>8</v>
      </c>
      <c r="I53" s="39"/>
      <c r="J53" s="91"/>
      <c r="K53" s="39">
        <v>31</v>
      </c>
      <c r="L53" s="110">
        <v>1.25</v>
      </c>
      <c r="M53" s="46"/>
      <c r="N53" s="78"/>
      <c r="O53" s="47"/>
      <c r="P53" s="79"/>
      <c r="Q53" s="45">
        <v>9.25</v>
      </c>
    </row>
    <row r="54" spans="1:17" x14ac:dyDescent="0.25">
      <c r="A54" s="124">
        <v>51</v>
      </c>
      <c r="B54" s="133" t="s">
        <v>56</v>
      </c>
      <c r="C54" s="93">
        <v>2009</v>
      </c>
      <c r="D54" s="133" t="s">
        <v>21</v>
      </c>
      <c r="E54" s="150">
        <v>22</v>
      </c>
      <c r="F54" s="110">
        <v>9</v>
      </c>
      <c r="G54" s="40"/>
      <c r="H54" s="91"/>
      <c r="I54" s="39"/>
      <c r="J54" s="110"/>
      <c r="K54" s="39"/>
      <c r="L54" s="218"/>
      <c r="M54" s="46"/>
      <c r="N54" s="78"/>
      <c r="O54" s="47"/>
      <c r="P54" s="79"/>
      <c r="Q54" s="45">
        <v>9</v>
      </c>
    </row>
    <row r="55" spans="1:17" x14ac:dyDescent="0.25">
      <c r="A55" s="124">
        <v>52</v>
      </c>
      <c r="B55" s="133" t="s">
        <v>95</v>
      </c>
      <c r="C55" s="93">
        <v>2010</v>
      </c>
      <c r="D55" s="133" t="s">
        <v>40</v>
      </c>
      <c r="E55" s="150"/>
      <c r="F55" s="93"/>
      <c r="G55" s="39">
        <v>22</v>
      </c>
      <c r="H55" s="110">
        <v>9</v>
      </c>
      <c r="I55" s="39"/>
      <c r="J55" s="91"/>
      <c r="K55" s="39"/>
      <c r="L55" s="280"/>
      <c r="M55" s="66"/>
      <c r="N55" s="81"/>
      <c r="O55" s="69"/>
      <c r="P55" s="79"/>
      <c r="Q55" s="83">
        <v>9</v>
      </c>
    </row>
    <row r="56" spans="1:17" x14ac:dyDescent="0.25">
      <c r="A56" s="124">
        <v>53</v>
      </c>
      <c r="B56" s="133" t="s">
        <v>70</v>
      </c>
      <c r="C56" s="140">
        <v>2010</v>
      </c>
      <c r="D56" s="155" t="s">
        <v>17</v>
      </c>
      <c r="E56" s="152">
        <v>37</v>
      </c>
      <c r="F56" s="93"/>
      <c r="G56" s="39"/>
      <c r="H56" s="93"/>
      <c r="I56" s="39">
        <v>23</v>
      </c>
      <c r="J56" s="110">
        <v>8</v>
      </c>
      <c r="K56" s="39"/>
      <c r="L56" s="280"/>
      <c r="M56" s="46"/>
      <c r="N56" s="78"/>
      <c r="O56" s="75"/>
      <c r="P56" s="79"/>
      <c r="Q56" s="104">
        <v>8</v>
      </c>
    </row>
    <row r="57" spans="1:17" x14ac:dyDescent="0.25">
      <c r="A57" s="124">
        <v>54</v>
      </c>
      <c r="B57" s="136" t="s">
        <v>72</v>
      </c>
      <c r="C57" s="237">
        <v>2010</v>
      </c>
      <c r="D57" s="176" t="s">
        <v>37</v>
      </c>
      <c r="E57" s="180">
        <v>40</v>
      </c>
      <c r="F57" s="260"/>
      <c r="G57" s="219"/>
      <c r="H57" s="260"/>
      <c r="I57" s="219">
        <v>24</v>
      </c>
      <c r="J57" s="278">
        <v>7</v>
      </c>
      <c r="K57" s="219">
        <v>45</v>
      </c>
      <c r="L57" s="290"/>
      <c r="M57" s="98"/>
      <c r="N57" s="86"/>
      <c r="O57" s="99"/>
      <c r="P57" s="87"/>
      <c r="Q57" s="103">
        <v>7</v>
      </c>
    </row>
    <row r="58" spans="1:17" x14ac:dyDescent="0.25">
      <c r="A58" s="123">
        <v>55</v>
      </c>
      <c r="B58" s="133" t="s">
        <v>77</v>
      </c>
      <c r="C58" s="140">
        <v>2009</v>
      </c>
      <c r="D58" s="155" t="s">
        <v>37</v>
      </c>
      <c r="E58" s="152">
        <v>46</v>
      </c>
      <c r="F58" s="37"/>
      <c r="G58" s="38"/>
      <c r="H58" s="34"/>
      <c r="I58" s="38">
        <v>25</v>
      </c>
      <c r="J58" s="48">
        <v>6</v>
      </c>
      <c r="K58" s="38"/>
      <c r="L58" s="192"/>
      <c r="M58" s="66"/>
      <c r="N58" s="81"/>
      <c r="O58" s="69"/>
      <c r="P58" s="67"/>
      <c r="Q58" s="43">
        <v>6</v>
      </c>
    </row>
    <row r="59" spans="1:17" x14ac:dyDescent="0.25">
      <c r="A59" s="124">
        <v>56</v>
      </c>
      <c r="B59" s="132" t="s">
        <v>159</v>
      </c>
      <c r="C59" s="93">
        <v>2009</v>
      </c>
      <c r="D59" s="133" t="s">
        <v>20</v>
      </c>
      <c r="E59" s="150"/>
      <c r="F59" s="93"/>
      <c r="G59" s="39">
        <v>26</v>
      </c>
      <c r="H59" s="110">
        <v>5</v>
      </c>
      <c r="I59" s="39"/>
      <c r="J59" s="91"/>
      <c r="K59" s="39">
        <v>41</v>
      </c>
      <c r="L59" s="280"/>
      <c r="M59" s="98"/>
      <c r="N59" s="78"/>
      <c r="O59" s="99"/>
      <c r="P59" s="79"/>
      <c r="Q59" s="45">
        <v>5</v>
      </c>
    </row>
    <row r="60" spans="1:17" x14ac:dyDescent="0.25">
      <c r="A60" s="124">
        <v>57</v>
      </c>
      <c r="B60" s="133" t="s">
        <v>120</v>
      </c>
      <c r="C60" s="93">
        <v>2010</v>
      </c>
      <c r="D60" s="133" t="s">
        <v>119</v>
      </c>
      <c r="E60" s="150"/>
      <c r="F60" s="93"/>
      <c r="G60" s="39"/>
      <c r="H60" s="93"/>
      <c r="I60" s="39">
        <v>26</v>
      </c>
      <c r="J60" s="110">
        <v>5</v>
      </c>
      <c r="K60" s="39">
        <v>57</v>
      </c>
      <c r="L60" s="280"/>
      <c r="M60" s="98"/>
      <c r="N60" s="78"/>
      <c r="O60" s="99"/>
      <c r="P60" s="87"/>
      <c r="Q60" s="45">
        <v>5</v>
      </c>
    </row>
    <row r="61" spans="1:17" x14ac:dyDescent="0.25">
      <c r="A61" s="124">
        <v>58</v>
      </c>
      <c r="B61" s="133" t="s">
        <v>60</v>
      </c>
      <c r="C61" s="140">
        <v>2009</v>
      </c>
      <c r="D61" s="155" t="s">
        <v>22</v>
      </c>
      <c r="E61" s="152">
        <v>27</v>
      </c>
      <c r="F61" s="48">
        <v>4</v>
      </c>
      <c r="G61" s="38"/>
      <c r="H61" s="37"/>
      <c r="I61" s="38"/>
      <c r="J61" s="37"/>
      <c r="K61" s="38"/>
      <c r="L61" s="192"/>
      <c r="M61" s="98"/>
      <c r="N61" s="78"/>
      <c r="O61" s="99"/>
      <c r="P61" s="87"/>
      <c r="Q61" s="45">
        <v>4</v>
      </c>
    </row>
    <row r="62" spans="1:17" x14ac:dyDescent="0.25">
      <c r="A62" s="124">
        <v>59</v>
      </c>
      <c r="B62" s="133" t="s">
        <v>99</v>
      </c>
      <c r="C62" s="93">
        <v>2010</v>
      </c>
      <c r="D62" s="133" t="s">
        <v>40</v>
      </c>
      <c r="E62" s="150"/>
      <c r="F62" s="93"/>
      <c r="G62" s="39">
        <v>27</v>
      </c>
      <c r="H62" s="110">
        <v>4</v>
      </c>
      <c r="I62" s="39"/>
      <c r="J62" s="93"/>
      <c r="K62" s="40"/>
      <c r="L62" s="97"/>
      <c r="M62" s="98"/>
      <c r="N62" s="78"/>
      <c r="O62" s="99"/>
      <c r="P62" s="87"/>
      <c r="Q62" s="45">
        <v>4</v>
      </c>
    </row>
    <row r="63" spans="1:17" x14ac:dyDescent="0.25">
      <c r="A63" s="124">
        <v>60</v>
      </c>
      <c r="B63" s="133" t="s">
        <v>100</v>
      </c>
      <c r="C63" s="93">
        <v>2009</v>
      </c>
      <c r="D63" s="133" t="s">
        <v>40</v>
      </c>
      <c r="E63" s="150"/>
      <c r="F63" s="93"/>
      <c r="G63" s="39">
        <v>28</v>
      </c>
      <c r="H63" s="110">
        <v>3</v>
      </c>
      <c r="I63" s="39">
        <v>35</v>
      </c>
      <c r="J63" s="110">
        <v>1</v>
      </c>
      <c r="K63" s="40"/>
      <c r="L63" s="97"/>
      <c r="M63" s="98"/>
      <c r="N63" s="78"/>
      <c r="O63" s="99"/>
      <c r="P63" s="87"/>
      <c r="Q63" s="45">
        <v>4</v>
      </c>
    </row>
    <row r="64" spans="1:17" x14ac:dyDescent="0.25">
      <c r="A64" s="124">
        <v>61</v>
      </c>
      <c r="B64" s="133" t="s">
        <v>121</v>
      </c>
      <c r="C64" s="93">
        <v>2009</v>
      </c>
      <c r="D64" s="133" t="s">
        <v>117</v>
      </c>
      <c r="E64" s="150"/>
      <c r="F64" s="93"/>
      <c r="G64" s="39"/>
      <c r="H64" s="93"/>
      <c r="I64" s="39">
        <v>27</v>
      </c>
      <c r="J64" s="110">
        <v>4</v>
      </c>
      <c r="K64" s="39">
        <v>50</v>
      </c>
      <c r="L64" s="97"/>
      <c r="M64" s="98"/>
      <c r="N64" s="78"/>
      <c r="O64" s="99"/>
      <c r="P64" s="87"/>
      <c r="Q64" s="45">
        <v>4</v>
      </c>
    </row>
    <row r="65" spans="1:17" x14ac:dyDescent="0.25">
      <c r="A65" s="124">
        <v>62</v>
      </c>
      <c r="B65" s="172" t="s">
        <v>143</v>
      </c>
      <c r="C65" s="174">
        <v>2009</v>
      </c>
      <c r="D65" s="172" t="s">
        <v>19</v>
      </c>
      <c r="E65" s="178"/>
      <c r="F65" s="187"/>
      <c r="G65" s="266"/>
      <c r="H65" s="187"/>
      <c r="I65" s="266"/>
      <c r="J65" s="93"/>
      <c r="K65" s="39">
        <v>28</v>
      </c>
      <c r="L65" s="351">
        <v>3.75</v>
      </c>
      <c r="M65" s="98"/>
      <c r="N65" s="78"/>
      <c r="O65" s="99"/>
      <c r="P65" s="79"/>
      <c r="Q65" s="45">
        <v>3.75</v>
      </c>
    </row>
    <row r="66" spans="1:17" x14ac:dyDescent="0.25">
      <c r="A66" s="124">
        <v>63</v>
      </c>
      <c r="B66" s="133" t="s">
        <v>101</v>
      </c>
      <c r="C66" s="93">
        <v>2009</v>
      </c>
      <c r="D66" s="133" t="s">
        <v>20</v>
      </c>
      <c r="E66" s="150"/>
      <c r="F66" s="93"/>
      <c r="G66" s="39">
        <v>29</v>
      </c>
      <c r="H66" s="110">
        <v>2</v>
      </c>
      <c r="I66" s="39"/>
      <c r="J66" s="93"/>
      <c r="K66" s="39">
        <v>60</v>
      </c>
      <c r="L66" s="97"/>
      <c r="M66" s="98"/>
      <c r="N66" s="78"/>
      <c r="O66" s="99"/>
      <c r="P66" s="87"/>
      <c r="Q66" s="45">
        <v>2</v>
      </c>
    </row>
    <row r="67" spans="1:17" x14ac:dyDescent="0.25">
      <c r="A67" s="124">
        <v>64</v>
      </c>
      <c r="B67" s="133" t="s">
        <v>122</v>
      </c>
      <c r="C67" s="93">
        <v>2010</v>
      </c>
      <c r="D67" s="133" t="s">
        <v>119</v>
      </c>
      <c r="E67" s="150"/>
      <c r="F67" s="93"/>
      <c r="G67" s="101"/>
      <c r="H67" s="93"/>
      <c r="I67" s="39">
        <v>29</v>
      </c>
      <c r="J67" s="110">
        <v>2</v>
      </c>
      <c r="K67" s="39">
        <v>59</v>
      </c>
      <c r="L67" s="97"/>
      <c r="M67" s="98"/>
      <c r="N67" s="78"/>
      <c r="O67" s="99"/>
      <c r="P67" s="79"/>
      <c r="Q67" s="45">
        <v>2</v>
      </c>
    </row>
    <row r="68" spans="1:17" x14ac:dyDescent="0.25">
      <c r="A68" s="124">
        <v>65</v>
      </c>
      <c r="B68" s="234" t="s">
        <v>144</v>
      </c>
      <c r="C68" s="236">
        <v>2009</v>
      </c>
      <c r="D68" s="234" t="s">
        <v>17</v>
      </c>
      <c r="E68" s="248"/>
      <c r="F68" s="253"/>
      <c r="G68" s="234"/>
      <c r="H68" s="187"/>
      <c r="I68" s="266"/>
      <c r="J68" s="93"/>
      <c r="K68" s="39">
        <v>32</v>
      </c>
      <c r="L68" s="351">
        <v>1.25</v>
      </c>
      <c r="M68" s="98"/>
      <c r="N68" s="78"/>
      <c r="O68" s="99"/>
      <c r="P68" s="87"/>
      <c r="Q68" s="45">
        <v>1.25</v>
      </c>
    </row>
    <row r="69" spans="1:17" x14ac:dyDescent="0.25">
      <c r="A69" s="124">
        <v>66</v>
      </c>
      <c r="B69" s="172" t="s">
        <v>145</v>
      </c>
      <c r="C69" s="174">
        <v>2009</v>
      </c>
      <c r="D69" s="172" t="s">
        <v>97</v>
      </c>
      <c r="E69" s="178"/>
      <c r="F69" s="187"/>
      <c r="G69" s="266"/>
      <c r="H69" s="187"/>
      <c r="I69" s="266"/>
      <c r="J69" s="91"/>
      <c r="K69" s="39">
        <v>36</v>
      </c>
      <c r="L69" s="351">
        <v>1.25</v>
      </c>
      <c r="M69" s="98"/>
      <c r="N69" s="78"/>
      <c r="O69" s="99"/>
      <c r="P69" s="79"/>
      <c r="Q69" s="45">
        <v>1.25</v>
      </c>
    </row>
    <row r="70" spans="1:17" x14ac:dyDescent="0.25">
      <c r="A70" s="124">
        <v>67</v>
      </c>
      <c r="B70" s="133" t="s">
        <v>64</v>
      </c>
      <c r="C70" s="140">
        <v>2009</v>
      </c>
      <c r="D70" s="155" t="s">
        <v>63</v>
      </c>
      <c r="E70" s="152">
        <v>30</v>
      </c>
      <c r="F70" s="48">
        <v>1</v>
      </c>
      <c r="G70" s="38"/>
      <c r="H70" s="37"/>
      <c r="I70" s="38"/>
      <c r="J70" s="37"/>
      <c r="K70" s="38"/>
      <c r="L70" s="192"/>
      <c r="M70" s="98"/>
      <c r="N70" s="78"/>
      <c r="O70" s="99"/>
      <c r="P70" s="79"/>
      <c r="Q70" s="45">
        <v>1</v>
      </c>
    </row>
    <row r="71" spans="1:17" x14ac:dyDescent="0.25">
      <c r="A71" s="124">
        <v>68</v>
      </c>
      <c r="B71" s="133" t="s">
        <v>66</v>
      </c>
      <c r="C71" s="140">
        <v>2009</v>
      </c>
      <c r="D71" s="155" t="s">
        <v>4</v>
      </c>
      <c r="E71" s="152">
        <v>32</v>
      </c>
      <c r="F71" s="48">
        <v>1</v>
      </c>
      <c r="G71" s="38"/>
      <c r="H71" s="37"/>
      <c r="I71" s="38"/>
      <c r="J71" s="37"/>
      <c r="K71" s="38">
        <v>67</v>
      </c>
      <c r="L71" s="192"/>
      <c r="M71" s="197"/>
      <c r="N71" s="88"/>
      <c r="O71" s="200"/>
      <c r="P71" s="68"/>
      <c r="Q71" s="45">
        <v>1</v>
      </c>
    </row>
    <row r="72" spans="1:17" x14ac:dyDescent="0.25">
      <c r="A72" s="124">
        <v>69</v>
      </c>
      <c r="B72" s="133" t="s">
        <v>67</v>
      </c>
      <c r="C72" s="140">
        <v>2009</v>
      </c>
      <c r="D72" s="155" t="s">
        <v>68</v>
      </c>
      <c r="E72" s="152">
        <v>34</v>
      </c>
      <c r="F72" s="48">
        <v>1</v>
      </c>
      <c r="G72" s="38"/>
      <c r="H72" s="37"/>
      <c r="I72" s="38"/>
      <c r="J72" s="37"/>
      <c r="K72" s="38"/>
      <c r="L72" s="192"/>
      <c r="M72" s="196"/>
      <c r="N72" s="82"/>
      <c r="O72" s="100"/>
      <c r="P72" s="164"/>
      <c r="Q72" s="45">
        <v>1</v>
      </c>
    </row>
    <row r="73" spans="1:17" x14ac:dyDescent="0.25">
      <c r="A73" s="124">
        <v>70</v>
      </c>
      <c r="B73" s="133" t="s">
        <v>82</v>
      </c>
      <c r="C73" s="93">
        <v>2009</v>
      </c>
      <c r="D73" s="133" t="s">
        <v>23</v>
      </c>
      <c r="E73" s="150">
        <v>52</v>
      </c>
      <c r="F73" s="93"/>
      <c r="G73" s="39">
        <v>32</v>
      </c>
      <c r="H73" s="110">
        <v>1</v>
      </c>
      <c r="I73" s="39"/>
      <c r="J73" s="93"/>
      <c r="K73" s="39">
        <v>48</v>
      </c>
      <c r="L73" s="92"/>
      <c r="M73" s="98"/>
      <c r="N73" s="78"/>
      <c r="O73" s="99"/>
      <c r="P73" s="79"/>
      <c r="Q73" s="45">
        <v>1</v>
      </c>
    </row>
    <row r="74" spans="1:17" x14ac:dyDescent="0.25">
      <c r="A74" s="124">
        <v>71</v>
      </c>
      <c r="B74" s="133" t="s">
        <v>102</v>
      </c>
      <c r="C74" s="93">
        <v>2009</v>
      </c>
      <c r="D74" s="133" t="s">
        <v>18</v>
      </c>
      <c r="E74" s="150"/>
      <c r="F74" s="93"/>
      <c r="G74" s="39">
        <v>30</v>
      </c>
      <c r="H74" s="110">
        <v>1</v>
      </c>
      <c r="I74" s="39"/>
      <c r="J74" s="93"/>
      <c r="K74" s="39">
        <v>42</v>
      </c>
      <c r="L74" s="97"/>
      <c r="M74" s="98"/>
      <c r="N74" s="78"/>
      <c r="O74" s="99"/>
      <c r="P74" s="79"/>
      <c r="Q74" s="45">
        <v>1</v>
      </c>
    </row>
    <row r="75" spans="1:17" x14ac:dyDescent="0.25">
      <c r="A75" s="124">
        <v>72</v>
      </c>
      <c r="B75" s="133" t="s">
        <v>103</v>
      </c>
      <c r="C75" s="93">
        <v>2009</v>
      </c>
      <c r="D75" s="133" t="s">
        <v>18</v>
      </c>
      <c r="E75" s="150"/>
      <c r="F75" s="93"/>
      <c r="G75" s="39">
        <v>31</v>
      </c>
      <c r="H75" s="110">
        <v>1</v>
      </c>
      <c r="I75" s="101"/>
      <c r="J75" s="93"/>
      <c r="K75" s="39">
        <v>43</v>
      </c>
      <c r="L75" s="97"/>
      <c r="M75" s="98"/>
      <c r="N75" s="78"/>
      <c r="O75" s="99"/>
      <c r="P75" s="79"/>
      <c r="Q75" s="45">
        <v>1</v>
      </c>
    </row>
    <row r="76" spans="1:17" x14ac:dyDescent="0.25">
      <c r="A76" s="124">
        <v>73</v>
      </c>
      <c r="B76" s="133" t="s">
        <v>104</v>
      </c>
      <c r="C76" s="93">
        <v>2009</v>
      </c>
      <c r="D76" s="133" t="s">
        <v>97</v>
      </c>
      <c r="E76" s="150"/>
      <c r="F76" s="93"/>
      <c r="G76" s="39">
        <v>33</v>
      </c>
      <c r="H76" s="110">
        <v>1</v>
      </c>
      <c r="I76" s="39"/>
      <c r="J76" s="93"/>
      <c r="K76" s="39">
        <v>62</v>
      </c>
      <c r="L76" s="97"/>
      <c r="M76" s="98"/>
      <c r="N76" s="78"/>
      <c r="O76" s="99"/>
      <c r="P76" s="79"/>
      <c r="Q76" s="45">
        <v>1</v>
      </c>
    </row>
    <row r="77" spans="1:17" x14ac:dyDescent="0.25">
      <c r="A77" s="124">
        <v>74</v>
      </c>
      <c r="B77" s="133" t="s">
        <v>105</v>
      </c>
      <c r="C77" s="93">
        <v>2009</v>
      </c>
      <c r="D77" s="133" t="s">
        <v>18</v>
      </c>
      <c r="E77" s="150"/>
      <c r="F77" s="93"/>
      <c r="G77" s="39">
        <v>34</v>
      </c>
      <c r="H77" s="110">
        <v>1</v>
      </c>
      <c r="I77" s="213"/>
      <c r="J77" s="93"/>
      <c r="K77" s="39">
        <v>51</v>
      </c>
      <c r="L77" s="97"/>
      <c r="M77" s="98"/>
      <c r="N77" s="78"/>
      <c r="O77" s="100"/>
      <c r="P77" s="87"/>
      <c r="Q77" s="45">
        <v>1</v>
      </c>
    </row>
    <row r="78" spans="1:17" x14ac:dyDescent="0.25">
      <c r="A78" s="124">
        <v>75</v>
      </c>
      <c r="B78" s="133" t="s">
        <v>106</v>
      </c>
      <c r="C78" s="93">
        <v>2009</v>
      </c>
      <c r="D78" s="133" t="s">
        <v>97</v>
      </c>
      <c r="E78" s="150"/>
      <c r="F78" s="93"/>
      <c r="G78" s="39">
        <v>35</v>
      </c>
      <c r="H78" s="110">
        <v>1</v>
      </c>
      <c r="I78" s="159"/>
      <c r="J78" s="93"/>
      <c r="K78" s="39">
        <v>61</v>
      </c>
      <c r="L78" s="97"/>
      <c r="M78" s="98"/>
      <c r="N78" s="78"/>
      <c r="O78" s="100"/>
      <c r="P78" s="79"/>
      <c r="Q78" s="45">
        <v>1</v>
      </c>
    </row>
    <row r="79" spans="1:17" x14ac:dyDescent="0.25">
      <c r="A79" s="124">
        <v>76</v>
      </c>
      <c r="B79" s="133" t="s">
        <v>107</v>
      </c>
      <c r="C79" s="93">
        <v>2010</v>
      </c>
      <c r="D79" s="133" t="s">
        <v>97</v>
      </c>
      <c r="E79" s="143"/>
      <c r="F79" s="158"/>
      <c r="G79" s="143">
        <v>36</v>
      </c>
      <c r="H79" s="269">
        <v>1</v>
      </c>
      <c r="I79" s="210"/>
      <c r="J79" s="93"/>
      <c r="K79" s="159"/>
      <c r="L79" s="204"/>
      <c r="M79" s="98"/>
      <c r="N79" s="78"/>
      <c r="O79" s="100"/>
      <c r="P79" s="87"/>
      <c r="Q79" s="77">
        <v>1</v>
      </c>
    </row>
    <row r="80" spans="1:17" x14ac:dyDescent="0.25">
      <c r="A80" s="124">
        <v>77</v>
      </c>
      <c r="B80" s="133" t="s">
        <v>78</v>
      </c>
      <c r="C80" s="93">
        <v>2010</v>
      </c>
      <c r="D80" s="133" t="s">
        <v>26</v>
      </c>
      <c r="E80" s="150">
        <v>47</v>
      </c>
      <c r="F80" s="93"/>
      <c r="G80" s="39"/>
      <c r="H80" s="93"/>
      <c r="I80" s="159">
        <v>34</v>
      </c>
      <c r="J80" s="110">
        <v>1</v>
      </c>
      <c r="K80" s="39"/>
      <c r="L80" s="92"/>
      <c r="M80" s="98"/>
      <c r="N80" s="78"/>
      <c r="O80" s="99"/>
      <c r="P80" s="79"/>
      <c r="Q80" s="83">
        <v>1</v>
      </c>
    </row>
    <row r="81" spans="1:17" x14ac:dyDescent="0.25">
      <c r="A81" s="124">
        <v>78</v>
      </c>
      <c r="B81" s="133" t="s">
        <v>79</v>
      </c>
      <c r="C81" s="93">
        <v>2011</v>
      </c>
      <c r="D81" s="133" t="s">
        <v>16</v>
      </c>
      <c r="E81" s="143">
        <v>48</v>
      </c>
      <c r="F81" s="158"/>
      <c r="G81" s="143"/>
      <c r="H81" s="158"/>
      <c r="I81" s="210">
        <v>36</v>
      </c>
      <c r="J81" s="110">
        <v>1</v>
      </c>
      <c r="K81" s="159"/>
      <c r="L81" s="289"/>
      <c r="M81" s="66"/>
      <c r="N81" s="81"/>
      <c r="O81" s="69"/>
      <c r="P81" s="67"/>
      <c r="Q81" s="208">
        <v>1</v>
      </c>
    </row>
    <row r="82" spans="1:17" x14ac:dyDescent="0.25">
      <c r="A82" s="124">
        <v>79</v>
      </c>
      <c r="B82" s="133" t="s">
        <v>10</v>
      </c>
      <c r="C82" s="140">
        <v>2010</v>
      </c>
      <c r="D82" s="155" t="s">
        <v>21</v>
      </c>
      <c r="E82" s="151">
        <v>50</v>
      </c>
      <c r="F82" s="93"/>
      <c r="G82" s="39"/>
      <c r="H82" s="93"/>
      <c r="I82" s="159">
        <v>33</v>
      </c>
      <c r="J82" s="110">
        <v>1</v>
      </c>
      <c r="K82" s="39">
        <v>69</v>
      </c>
      <c r="L82" s="92"/>
      <c r="M82" s="66"/>
      <c r="N82" s="81"/>
      <c r="O82" s="69"/>
      <c r="P82" s="67"/>
      <c r="Q82" s="43">
        <v>1</v>
      </c>
    </row>
    <row r="83" spans="1:17" x14ac:dyDescent="0.25">
      <c r="A83" s="124">
        <v>80</v>
      </c>
      <c r="B83" s="133" t="s">
        <v>123</v>
      </c>
      <c r="C83" s="93">
        <v>2009</v>
      </c>
      <c r="D83" s="133" t="s">
        <v>119</v>
      </c>
      <c r="E83" s="153"/>
      <c r="F83" s="93"/>
      <c r="G83" s="39"/>
      <c r="H83" s="93"/>
      <c r="I83" s="159">
        <v>31</v>
      </c>
      <c r="J83" s="110">
        <v>1</v>
      </c>
      <c r="K83" s="101"/>
      <c r="L83" s="97"/>
      <c r="M83" s="98"/>
      <c r="N83" s="78"/>
      <c r="O83" s="99"/>
      <c r="P83" s="79"/>
      <c r="Q83" s="45">
        <v>1</v>
      </c>
    </row>
    <row r="84" spans="1:17" x14ac:dyDescent="0.25">
      <c r="A84" s="124">
        <v>81</v>
      </c>
      <c r="B84" s="133" t="s">
        <v>124</v>
      </c>
      <c r="C84" s="93">
        <v>2009</v>
      </c>
      <c r="D84" s="133" t="s">
        <v>119</v>
      </c>
      <c r="E84" s="150"/>
      <c r="F84" s="93"/>
      <c r="G84" s="39"/>
      <c r="H84" s="93"/>
      <c r="I84" s="159">
        <v>32</v>
      </c>
      <c r="J84" s="110">
        <v>1</v>
      </c>
      <c r="K84" s="39">
        <v>65</v>
      </c>
      <c r="L84" s="97"/>
      <c r="M84" s="66"/>
      <c r="N84" s="78"/>
      <c r="O84" s="69"/>
      <c r="P84" s="79"/>
      <c r="Q84" s="45">
        <v>1</v>
      </c>
    </row>
    <row r="85" spans="1:17" x14ac:dyDescent="0.25">
      <c r="A85" s="129">
        <v>82</v>
      </c>
      <c r="B85" s="133" t="s">
        <v>108</v>
      </c>
      <c r="C85" s="93">
        <v>2010</v>
      </c>
      <c r="D85" s="133" t="s">
        <v>20</v>
      </c>
      <c r="E85" s="143"/>
      <c r="F85" s="158"/>
      <c r="G85" s="143">
        <v>37</v>
      </c>
      <c r="H85" s="158"/>
      <c r="I85" s="210"/>
      <c r="J85" s="275"/>
      <c r="K85" s="213"/>
      <c r="L85" s="287"/>
      <c r="M85" s="205"/>
      <c r="N85" s="166"/>
      <c r="O85" s="212"/>
      <c r="P85" s="168"/>
      <c r="Q85" s="77"/>
    </row>
    <row r="86" spans="1:17" x14ac:dyDescent="0.25">
      <c r="A86" s="129">
        <v>83</v>
      </c>
      <c r="B86" s="133" t="s">
        <v>71</v>
      </c>
      <c r="C86" s="140">
        <v>2009</v>
      </c>
      <c r="D86" s="155" t="s">
        <v>37</v>
      </c>
      <c r="E86" s="164">
        <v>38</v>
      </c>
      <c r="F86" s="158"/>
      <c r="G86" s="143"/>
      <c r="H86" s="158"/>
      <c r="I86" s="210"/>
      <c r="J86" s="274"/>
      <c r="K86" s="210">
        <v>55</v>
      </c>
      <c r="L86" s="285"/>
      <c r="M86" s="205"/>
      <c r="N86" s="166"/>
      <c r="O86" s="190"/>
      <c r="P86" s="168"/>
      <c r="Q86" s="77"/>
    </row>
    <row r="87" spans="1:17" x14ac:dyDescent="0.25">
      <c r="A87" s="129">
        <v>84</v>
      </c>
      <c r="B87" s="134" t="s">
        <v>109</v>
      </c>
      <c r="C87" s="119">
        <v>2009</v>
      </c>
      <c r="D87" s="134" t="s">
        <v>20</v>
      </c>
      <c r="E87" s="247"/>
      <c r="F87" s="119"/>
      <c r="G87" s="96">
        <v>38</v>
      </c>
      <c r="H87" s="119"/>
      <c r="I87" s="96"/>
      <c r="J87" s="273"/>
      <c r="K87" s="96"/>
      <c r="L87" s="284"/>
      <c r="M87" s="165"/>
      <c r="N87" s="166"/>
      <c r="O87" s="257"/>
      <c r="P87" s="168"/>
      <c r="Q87" s="77"/>
    </row>
    <row r="88" spans="1:17" x14ac:dyDescent="0.25">
      <c r="A88" s="124">
        <v>85</v>
      </c>
      <c r="B88" s="135" t="s">
        <v>125</v>
      </c>
      <c r="C88" s="143">
        <v>2009</v>
      </c>
      <c r="D88" s="135" t="s">
        <v>126</v>
      </c>
      <c r="E88" s="243"/>
      <c r="F88" s="143"/>
      <c r="G88" s="158"/>
      <c r="H88" s="268"/>
      <c r="I88" s="210">
        <v>38</v>
      </c>
      <c r="J88" s="161"/>
      <c r="K88" s="158"/>
      <c r="L88" s="279"/>
      <c r="M88" s="98"/>
      <c r="N88" s="78"/>
      <c r="O88" s="100"/>
      <c r="P88" s="87"/>
      <c r="Q88" s="80"/>
    </row>
    <row r="89" spans="1:17" x14ac:dyDescent="0.25">
      <c r="A89" s="169">
        <v>86</v>
      </c>
      <c r="B89" s="133" t="s">
        <v>110</v>
      </c>
      <c r="C89" s="93">
        <v>2009</v>
      </c>
      <c r="D89" s="133" t="s">
        <v>20</v>
      </c>
      <c r="E89" s="143"/>
      <c r="F89" s="158"/>
      <c r="G89" s="143">
        <v>39</v>
      </c>
      <c r="H89" s="158"/>
      <c r="I89" s="210"/>
      <c r="J89" s="276"/>
      <c r="K89" s="158"/>
      <c r="L89" s="161"/>
      <c r="M89" s="98"/>
      <c r="N89" s="78"/>
      <c r="O89" s="100"/>
      <c r="P89" s="67"/>
      <c r="Q89" s="103"/>
    </row>
    <row r="90" spans="1:17" x14ac:dyDescent="0.25">
      <c r="A90" s="169">
        <v>87</v>
      </c>
      <c r="B90" s="136" t="s">
        <v>127</v>
      </c>
      <c r="C90" s="160">
        <v>2010</v>
      </c>
      <c r="D90" s="136" t="s">
        <v>117</v>
      </c>
      <c r="E90" s="160"/>
      <c r="F90" s="120"/>
      <c r="G90" s="160"/>
      <c r="H90" s="159"/>
      <c r="I90" s="210">
        <v>39</v>
      </c>
      <c r="J90" s="277"/>
      <c r="K90" s="160">
        <v>72</v>
      </c>
      <c r="L90" s="171"/>
      <c r="M90" s="291"/>
      <c r="N90" s="69"/>
      <c r="O90" s="163"/>
      <c r="P90" s="69"/>
      <c r="Q90" s="103"/>
    </row>
    <row r="91" spans="1:17" x14ac:dyDescent="0.25">
      <c r="A91" s="169">
        <v>88</v>
      </c>
      <c r="B91" s="133" t="s">
        <v>111</v>
      </c>
      <c r="C91" s="93">
        <v>2010</v>
      </c>
      <c r="D91" s="133" t="s">
        <v>97</v>
      </c>
      <c r="E91" s="143"/>
      <c r="F91" s="158"/>
      <c r="G91" s="143">
        <v>40</v>
      </c>
      <c r="H91" s="100"/>
      <c r="I91" s="163"/>
      <c r="J91" s="102"/>
      <c r="K91" s="163"/>
      <c r="L91" s="193"/>
      <c r="M91" s="291"/>
      <c r="N91" s="69"/>
      <c r="O91" s="67"/>
      <c r="P91" s="69"/>
      <c r="Q91" s="103"/>
    </row>
    <row r="92" spans="1:17" x14ac:dyDescent="0.25">
      <c r="A92" s="124">
        <v>89</v>
      </c>
      <c r="B92" s="135" t="s">
        <v>73</v>
      </c>
      <c r="C92" s="138">
        <v>2009</v>
      </c>
      <c r="D92" s="240" t="s">
        <v>16</v>
      </c>
      <c r="E92" s="164">
        <v>41</v>
      </c>
      <c r="F92" s="100"/>
      <c r="G92" s="164"/>
      <c r="H92" s="211"/>
      <c r="I92" s="164"/>
      <c r="J92" s="272"/>
      <c r="K92" s="164">
        <v>73</v>
      </c>
      <c r="L92" s="194"/>
      <c r="M92" s="162"/>
      <c r="N92" s="99"/>
      <c r="O92" s="87"/>
      <c r="P92" s="99"/>
      <c r="Q92" s="104"/>
    </row>
    <row r="93" spans="1:17" x14ac:dyDescent="0.25">
      <c r="A93" s="129">
        <v>90</v>
      </c>
      <c r="B93" s="133" t="s">
        <v>112</v>
      </c>
      <c r="C93" s="93">
        <v>2010</v>
      </c>
      <c r="D93" s="133" t="s">
        <v>20</v>
      </c>
      <c r="E93" s="143"/>
      <c r="F93" s="158"/>
      <c r="G93" s="143">
        <v>41</v>
      </c>
      <c r="H93" s="100"/>
      <c r="I93" s="164"/>
      <c r="J93" s="272"/>
      <c r="K93" s="164"/>
      <c r="L93" s="194"/>
      <c r="M93" s="162"/>
      <c r="N93" s="99"/>
      <c r="O93" s="87"/>
      <c r="P93" s="99"/>
      <c r="Q93" s="104"/>
    </row>
    <row r="94" spans="1:17" x14ac:dyDescent="0.25">
      <c r="A94" s="129">
        <v>91</v>
      </c>
      <c r="B94" s="133" t="s">
        <v>128</v>
      </c>
      <c r="C94" s="93">
        <v>2010</v>
      </c>
      <c r="D94" s="133" t="s">
        <v>119</v>
      </c>
      <c r="E94" s="143"/>
      <c r="F94" s="158"/>
      <c r="G94" s="143"/>
      <c r="H94" s="158"/>
      <c r="I94" s="143">
        <v>41</v>
      </c>
      <c r="J94" s="272"/>
      <c r="K94" s="164"/>
      <c r="L94" s="194"/>
      <c r="M94" s="162"/>
      <c r="N94" s="99"/>
      <c r="O94" s="87"/>
      <c r="P94" s="99"/>
      <c r="Q94" s="104"/>
    </row>
    <row r="95" spans="1:17" x14ac:dyDescent="0.25">
      <c r="A95" s="129">
        <v>92</v>
      </c>
      <c r="B95" s="215" t="s">
        <v>129</v>
      </c>
      <c r="C95" s="216">
        <v>2010</v>
      </c>
      <c r="D95" s="215" t="s">
        <v>23</v>
      </c>
      <c r="E95" s="173"/>
      <c r="F95" s="186"/>
      <c r="G95" s="173"/>
      <c r="H95" s="96"/>
      <c r="I95" s="143">
        <v>42</v>
      </c>
      <c r="J95" s="272"/>
      <c r="K95" s="164"/>
      <c r="L95" s="194"/>
      <c r="M95" s="162"/>
      <c r="N95" s="99"/>
      <c r="O95" s="87"/>
      <c r="P95" s="99"/>
      <c r="Q95" s="104"/>
    </row>
    <row r="96" spans="1:17" x14ac:dyDescent="0.25">
      <c r="A96" s="129">
        <v>93</v>
      </c>
      <c r="B96" s="134" t="s">
        <v>74</v>
      </c>
      <c r="C96" s="142">
        <v>2009</v>
      </c>
      <c r="D96" s="156" t="s">
        <v>63</v>
      </c>
      <c r="E96" s="246">
        <v>42</v>
      </c>
      <c r="F96" s="257"/>
      <c r="G96" s="246"/>
      <c r="H96" s="257"/>
      <c r="I96" s="246"/>
      <c r="J96" s="272"/>
      <c r="K96" s="164"/>
      <c r="L96" s="194"/>
      <c r="M96" s="162"/>
      <c r="N96" s="99"/>
      <c r="O96" s="87"/>
      <c r="P96" s="99"/>
      <c r="Q96" s="104"/>
    </row>
    <row r="97" spans="1:17" x14ac:dyDescent="0.25">
      <c r="A97" s="129">
        <v>94</v>
      </c>
      <c r="B97" s="209" t="s">
        <v>75</v>
      </c>
      <c r="C97" s="235">
        <v>2009</v>
      </c>
      <c r="D97" s="239" t="s">
        <v>16</v>
      </c>
      <c r="E97" s="242">
        <v>43</v>
      </c>
      <c r="F97" s="212"/>
      <c r="G97" s="242"/>
      <c r="H97" s="206"/>
      <c r="I97" s="271"/>
      <c r="J97" s="99"/>
      <c r="K97" s="164">
        <v>68</v>
      </c>
      <c r="L97" s="194"/>
      <c r="M97" s="162"/>
      <c r="N97" s="99"/>
      <c r="O97" s="87"/>
      <c r="P97" s="99"/>
      <c r="Q97" s="104"/>
    </row>
    <row r="98" spans="1:17" x14ac:dyDescent="0.25">
      <c r="A98" s="124">
        <v>95</v>
      </c>
      <c r="B98" s="171" t="s">
        <v>130</v>
      </c>
      <c r="C98" s="160">
        <v>2009</v>
      </c>
      <c r="D98" s="171" t="s">
        <v>126</v>
      </c>
      <c r="E98" s="160"/>
      <c r="F98" s="170"/>
      <c r="G98" s="160"/>
      <c r="H98" s="170"/>
      <c r="I98" s="160">
        <v>43</v>
      </c>
      <c r="J98" s="99"/>
      <c r="K98" s="164"/>
      <c r="L98" s="194"/>
      <c r="M98" s="162"/>
      <c r="N98" s="99"/>
      <c r="O98" s="87"/>
      <c r="P98" s="99"/>
      <c r="Q98" s="104"/>
    </row>
    <row r="99" spans="1:17" x14ac:dyDescent="0.25">
      <c r="A99" s="124">
        <v>96</v>
      </c>
      <c r="B99" s="135" t="s">
        <v>76</v>
      </c>
      <c r="C99" s="138">
        <v>2009</v>
      </c>
      <c r="D99" s="157" t="s">
        <v>63</v>
      </c>
      <c r="E99" s="164">
        <v>44</v>
      </c>
      <c r="F99" s="100"/>
      <c r="G99" s="164"/>
      <c r="H99" s="214"/>
      <c r="I99" s="164"/>
      <c r="J99" s="99"/>
      <c r="K99" s="164"/>
      <c r="L99" s="194"/>
      <c r="M99" s="198"/>
      <c r="N99" s="199"/>
      <c r="O99" s="201"/>
      <c r="P99" s="199"/>
      <c r="Q99" s="104"/>
    </row>
    <row r="100" spans="1:17" x14ac:dyDescent="0.25">
      <c r="A100" s="123">
        <v>97</v>
      </c>
      <c r="B100" s="133" t="s">
        <v>131</v>
      </c>
      <c r="C100" s="93">
        <v>2009</v>
      </c>
      <c r="D100" s="133" t="s">
        <v>126</v>
      </c>
      <c r="E100" s="119"/>
      <c r="F100" s="96"/>
      <c r="G100" s="119"/>
      <c r="H100" s="96"/>
      <c r="I100" s="143">
        <v>44</v>
      </c>
      <c r="J100" s="99"/>
      <c r="K100" s="164"/>
      <c r="L100" s="194"/>
      <c r="M100" s="198"/>
      <c r="N100" s="199"/>
      <c r="O100" s="201"/>
      <c r="P100" s="199"/>
      <c r="Q100" s="104"/>
    </row>
    <row r="101" spans="1:17" x14ac:dyDescent="0.25">
      <c r="A101" s="124">
        <v>98</v>
      </c>
      <c r="B101" s="133" t="s">
        <v>34</v>
      </c>
      <c r="C101" s="140">
        <v>2009</v>
      </c>
      <c r="D101" s="155" t="s">
        <v>23</v>
      </c>
      <c r="E101" s="181">
        <v>45</v>
      </c>
      <c r="F101" s="100"/>
      <c r="G101" s="164"/>
      <c r="H101" s="214"/>
      <c r="I101" s="164">
        <v>37</v>
      </c>
      <c r="J101" s="99"/>
      <c r="K101" s="164">
        <v>47</v>
      </c>
      <c r="L101" s="194"/>
      <c r="M101" s="198"/>
      <c r="N101" s="199"/>
      <c r="O101" s="201"/>
      <c r="P101" s="199"/>
      <c r="Q101" s="104"/>
    </row>
    <row r="102" spans="1:17" x14ac:dyDescent="0.25">
      <c r="A102" s="124">
        <v>99</v>
      </c>
      <c r="B102" s="133" t="s">
        <v>132</v>
      </c>
      <c r="C102" s="93">
        <v>2010</v>
      </c>
      <c r="D102" s="133" t="s">
        <v>23</v>
      </c>
      <c r="E102" s="143"/>
      <c r="F102" s="158"/>
      <c r="G102" s="143"/>
      <c r="H102" s="158"/>
      <c r="I102" s="143">
        <v>45</v>
      </c>
      <c r="J102" s="99"/>
      <c r="K102" s="164">
        <v>76</v>
      </c>
      <c r="L102" s="194"/>
      <c r="M102" s="198"/>
      <c r="N102" s="199"/>
      <c r="O102" s="201"/>
      <c r="P102" s="199"/>
      <c r="Q102" s="104"/>
    </row>
    <row r="103" spans="1:17" x14ac:dyDescent="0.25">
      <c r="A103" s="129">
        <v>100</v>
      </c>
      <c r="B103" s="134" t="s">
        <v>133</v>
      </c>
      <c r="C103" s="119">
        <v>2009</v>
      </c>
      <c r="D103" s="134" t="s">
        <v>126</v>
      </c>
      <c r="E103" s="173"/>
      <c r="F103" s="186"/>
      <c r="G103" s="173"/>
      <c r="H103" s="186"/>
      <c r="I103" s="173">
        <v>47</v>
      </c>
      <c r="J103" s="167"/>
      <c r="K103" s="246"/>
      <c r="L103" s="286"/>
      <c r="M103" s="292"/>
      <c r="N103" s="293"/>
      <c r="O103" s="295"/>
      <c r="P103" s="293"/>
      <c r="Q103" s="203"/>
    </row>
    <row r="104" spans="1:17" x14ac:dyDescent="0.25">
      <c r="A104" s="124">
        <v>101</v>
      </c>
      <c r="B104" s="209" t="s">
        <v>80</v>
      </c>
      <c r="C104" s="143">
        <v>2009</v>
      </c>
      <c r="D104" s="209" t="s">
        <v>26</v>
      </c>
      <c r="E104" s="143">
        <v>49</v>
      </c>
      <c r="F104" s="210"/>
      <c r="G104" s="143"/>
      <c r="H104" s="210"/>
      <c r="I104" s="143">
        <v>40</v>
      </c>
      <c r="J104" s="210"/>
      <c r="K104" s="143"/>
      <c r="L104" s="318"/>
      <c r="M104" s="162"/>
      <c r="N104" s="207"/>
      <c r="O104" s="87"/>
      <c r="P104" s="207"/>
      <c r="Q104" s="208"/>
    </row>
    <row r="105" spans="1:17" x14ac:dyDescent="0.25">
      <c r="A105" s="336">
        <v>102</v>
      </c>
      <c r="B105" s="136" t="s">
        <v>134</v>
      </c>
      <c r="C105" s="160">
        <v>2009</v>
      </c>
      <c r="D105" s="136" t="s">
        <v>85</v>
      </c>
      <c r="E105" s="160"/>
      <c r="F105" s="120"/>
      <c r="G105" s="160"/>
      <c r="H105" s="120"/>
      <c r="I105" s="160">
        <v>49</v>
      </c>
      <c r="J105" s="120"/>
      <c r="K105" s="160"/>
      <c r="L105" s="337"/>
      <c r="M105" s="291"/>
      <c r="N105" s="183"/>
      <c r="O105" s="67"/>
      <c r="P105" s="225"/>
      <c r="Q105" s="338"/>
    </row>
    <row r="106" spans="1:17" x14ac:dyDescent="0.25">
      <c r="A106" s="124">
        <v>103</v>
      </c>
      <c r="B106" s="209" t="s">
        <v>135</v>
      </c>
      <c r="C106" s="143">
        <v>2011</v>
      </c>
      <c r="D106" s="209" t="s">
        <v>23</v>
      </c>
      <c r="E106" s="143"/>
      <c r="F106" s="210"/>
      <c r="G106" s="143"/>
      <c r="H106" s="210"/>
      <c r="I106" s="143">
        <v>50</v>
      </c>
      <c r="J106" s="210"/>
      <c r="K106" s="143"/>
      <c r="L106" s="318"/>
      <c r="M106" s="162"/>
      <c r="N106" s="212"/>
      <c r="O106" s="87"/>
      <c r="P106" s="207"/>
      <c r="Q106" s="208"/>
    </row>
    <row r="107" spans="1:17" x14ac:dyDescent="0.25">
      <c r="A107" s="124">
        <v>104</v>
      </c>
      <c r="B107" s="209" t="s">
        <v>81</v>
      </c>
      <c r="C107" s="143">
        <v>2010</v>
      </c>
      <c r="D107" s="209" t="s">
        <v>26</v>
      </c>
      <c r="E107" s="143">
        <v>51</v>
      </c>
      <c r="F107" s="210"/>
      <c r="G107" s="143"/>
      <c r="H107" s="210"/>
      <c r="I107" s="143"/>
      <c r="J107" s="210"/>
      <c r="K107" s="143"/>
      <c r="L107" s="318"/>
      <c r="M107" s="162"/>
      <c r="N107" s="212"/>
      <c r="O107" s="87"/>
      <c r="P107" s="207"/>
      <c r="Q107" s="208"/>
    </row>
    <row r="108" spans="1:17" x14ac:dyDescent="0.25">
      <c r="A108" s="124">
        <v>105</v>
      </c>
      <c r="B108" s="209" t="s">
        <v>83</v>
      </c>
      <c r="C108" s="143">
        <v>2011</v>
      </c>
      <c r="D108" s="209" t="s">
        <v>26</v>
      </c>
      <c r="E108" s="143">
        <v>53</v>
      </c>
      <c r="F108" s="210"/>
      <c r="G108" s="143"/>
      <c r="H108" s="210"/>
      <c r="I108" s="143"/>
      <c r="J108" s="210"/>
      <c r="K108" s="143"/>
      <c r="L108" s="319"/>
      <c r="M108" s="162"/>
      <c r="N108" s="212"/>
      <c r="O108" s="87"/>
      <c r="P108" s="207"/>
      <c r="Q108" s="208"/>
    </row>
    <row r="109" spans="1:17" x14ac:dyDescent="0.25">
      <c r="A109" s="124">
        <v>106</v>
      </c>
      <c r="B109" s="209" t="s">
        <v>84</v>
      </c>
      <c r="C109" s="143">
        <v>2009</v>
      </c>
      <c r="D109" s="209" t="s">
        <v>85</v>
      </c>
      <c r="E109" s="143">
        <v>54</v>
      </c>
      <c r="F109" s="210"/>
      <c r="G109" s="143"/>
      <c r="H109" s="210"/>
      <c r="I109" s="143">
        <v>51</v>
      </c>
      <c r="J109" s="210"/>
      <c r="K109" s="143"/>
      <c r="L109" s="209"/>
      <c r="M109" s="198"/>
      <c r="N109" s="325"/>
      <c r="O109" s="201"/>
      <c r="P109" s="325"/>
      <c r="Q109" s="208"/>
    </row>
    <row r="110" spans="1:17" x14ac:dyDescent="0.25">
      <c r="A110" s="124">
        <v>107</v>
      </c>
      <c r="B110" s="209" t="s">
        <v>86</v>
      </c>
      <c r="C110" s="143">
        <v>2011</v>
      </c>
      <c r="D110" s="209" t="s">
        <v>23</v>
      </c>
      <c r="E110" s="143">
        <v>55</v>
      </c>
      <c r="F110" s="210"/>
      <c r="G110" s="143"/>
      <c r="H110" s="210"/>
      <c r="I110" s="143"/>
      <c r="J110" s="210"/>
      <c r="K110" s="143"/>
      <c r="L110" s="209"/>
      <c r="M110" s="198"/>
      <c r="N110" s="326"/>
      <c r="O110" s="202"/>
      <c r="P110" s="330"/>
      <c r="Q110" s="208"/>
    </row>
    <row r="111" spans="1:17" x14ac:dyDescent="0.25">
      <c r="A111" s="124">
        <v>108</v>
      </c>
      <c r="B111" s="209" t="s">
        <v>87</v>
      </c>
      <c r="C111" s="143">
        <v>2011</v>
      </c>
      <c r="D111" s="209" t="s">
        <v>23</v>
      </c>
      <c r="E111" s="143">
        <v>56</v>
      </c>
      <c r="F111" s="210"/>
      <c r="G111" s="143"/>
      <c r="H111" s="210"/>
      <c r="I111" s="143">
        <v>46</v>
      </c>
      <c r="J111" s="210"/>
      <c r="K111" s="143">
        <v>75</v>
      </c>
      <c r="L111" s="209"/>
      <c r="M111" s="198"/>
      <c r="N111" s="325"/>
      <c r="O111" s="201"/>
      <c r="P111" s="325"/>
      <c r="Q111" s="208"/>
    </row>
    <row r="112" spans="1:17" x14ac:dyDescent="0.25">
      <c r="A112" s="124">
        <v>109</v>
      </c>
      <c r="B112" s="209" t="s">
        <v>88</v>
      </c>
      <c r="C112" s="143">
        <v>2009</v>
      </c>
      <c r="D112" s="209" t="s">
        <v>18</v>
      </c>
      <c r="E112" s="143">
        <v>57</v>
      </c>
      <c r="F112" s="210"/>
      <c r="G112" s="143"/>
      <c r="H112" s="210"/>
      <c r="I112" s="143">
        <v>48</v>
      </c>
      <c r="J112" s="210"/>
      <c r="K112" s="143"/>
      <c r="L112" s="209"/>
      <c r="M112" s="162"/>
      <c r="N112" s="212"/>
      <c r="O112" s="87"/>
      <c r="P112" s="207"/>
      <c r="Q112" s="208"/>
    </row>
    <row r="113" spans="1:17" x14ac:dyDescent="0.25">
      <c r="A113" s="129">
        <v>110</v>
      </c>
      <c r="B113" s="209" t="s">
        <v>89</v>
      </c>
      <c r="C113" s="143">
        <v>2011</v>
      </c>
      <c r="D113" s="209" t="s">
        <v>23</v>
      </c>
      <c r="E113" s="143">
        <v>58</v>
      </c>
      <c r="F113" s="210"/>
      <c r="G113" s="143"/>
      <c r="H113" s="210"/>
      <c r="I113" s="143"/>
      <c r="J113" s="210"/>
      <c r="K113" s="143"/>
      <c r="L113" s="209"/>
      <c r="M113" s="162"/>
      <c r="N113" s="212"/>
      <c r="O113" s="87"/>
      <c r="P113" s="207"/>
      <c r="Q113" s="208"/>
    </row>
    <row r="114" spans="1:17" x14ac:dyDescent="0.25">
      <c r="A114" s="124">
        <v>111</v>
      </c>
      <c r="B114" s="298" t="s">
        <v>146</v>
      </c>
      <c r="C114" s="144">
        <v>2010</v>
      </c>
      <c r="D114" s="298" t="s">
        <v>4</v>
      </c>
      <c r="E114" s="304"/>
      <c r="F114" s="298"/>
      <c r="G114" s="304"/>
      <c r="H114" s="298"/>
      <c r="I114" s="304"/>
      <c r="J114" s="209"/>
      <c r="K114" s="143">
        <v>37</v>
      </c>
      <c r="L114" s="209"/>
      <c r="M114" s="162"/>
      <c r="N114" s="212"/>
      <c r="O114" s="87"/>
      <c r="P114" s="207"/>
      <c r="Q114" s="208"/>
    </row>
    <row r="115" spans="1:17" x14ac:dyDescent="0.25">
      <c r="A115" s="169">
        <v>112</v>
      </c>
      <c r="B115" s="299" t="s">
        <v>147</v>
      </c>
      <c r="C115" s="93">
        <v>2009</v>
      </c>
      <c r="D115" s="133" t="s">
        <v>17</v>
      </c>
      <c r="E115" s="160"/>
      <c r="F115" s="120"/>
      <c r="G115" s="160"/>
      <c r="H115" s="120"/>
      <c r="I115" s="160"/>
      <c r="J115" s="136"/>
      <c r="K115" s="160">
        <v>44</v>
      </c>
      <c r="L115" s="136"/>
      <c r="M115" s="291"/>
      <c r="N115" s="183"/>
      <c r="O115" s="67"/>
      <c r="P115" s="225"/>
      <c r="Q115" s="334"/>
    </row>
    <row r="116" spans="1:17" x14ac:dyDescent="0.25">
      <c r="A116" s="124">
        <v>113</v>
      </c>
      <c r="B116" s="299" t="s">
        <v>148</v>
      </c>
      <c r="C116" s="93">
        <v>2009</v>
      </c>
      <c r="D116" s="133" t="s">
        <v>22</v>
      </c>
      <c r="E116" s="143"/>
      <c r="F116" s="210"/>
      <c r="G116" s="143"/>
      <c r="H116" s="210"/>
      <c r="I116" s="143"/>
      <c r="J116" s="209"/>
      <c r="K116" s="143">
        <v>52</v>
      </c>
      <c r="L116" s="209"/>
      <c r="M116" s="162"/>
      <c r="N116" s="212"/>
      <c r="O116" s="87"/>
      <c r="P116" s="207"/>
      <c r="Q116" s="335"/>
    </row>
    <row r="117" spans="1:17" x14ac:dyDescent="0.25">
      <c r="A117" s="124">
        <v>114</v>
      </c>
      <c r="B117" s="299" t="s">
        <v>149</v>
      </c>
      <c r="C117" s="93">
        <v>2009</v>
      </c>
      <c r="D117" s="133" t="s">
        <v>68</v>
      </c>
      <c r="E117" s="143"/>
      <c r="F117" s="210"/>
      <c r="G117" s="143"/>
      <c r="H117" s="210"/>
      <c r="I117" s="143"/>
      <c r="J117" s="209"/>
      <c r="K117" s="143">
        <v>53</v>
      </c>
      <c r="L117" s="209"/>
      <c r="M117" s="162"/>
      <c r="N117" s="212"/>
      <c r="O117" s="87"/>
      <c r="P117" s="207"/>
      <c r="Q117" s="335"/>
    </row>
    <row r="118" spans="1:17" x14ac:dyDescent="0.25">
      <c r="A118" s="124">
        <v>115</v>
      </c>
      <c r="B118" s="299" t="s">
        <v>150</v>
      </c>
      <c r="C118" s="93">
        <v>2009</v>
      </c>
      <c r="D118" s="133" t="s">
        <v>18</v>
      </c>
      <c r="E118" s="143"/>
      <c r="F118" s="210"/>
      <c r="G118" s="143"/>
      <c r="H118" s="210"/>
      <c r="I118" s="143"/>
      <c r="J118" s="209"/>
      <c r="K118" s="315">
        <v>54</v>
      </c>
      <c r="L118" s="209"/>
      <c r="M118" s="162"/>
      <c r="N118" s="212"/>
      <c r="O118" s="87"/>
      <c r="P118" s="207"/>
      <c r="Q118" s="335"/>
    </row>
    <row r="119" spans="1:17" x14ac:dyDescent="0.25">
      <c r="A119" s="124">
        <v>116</v>
      </c>
      <c r="B119" s="299" t="s">
        <v>151</v>
      </c>
      <c r="C119" s="93">
        <v>2010</v>
      </c>
      <c r="D119" s="133" t="s">
        <v>97</v>
      </c>
      <c r="E119" s="143"/>
      <c r="F119" s="210"/>
      <c r="G119" s="143"/>
      <c r="H119" s="210"/>
      <c r="I119" s="143"/>
      <c r="J119" s="209"/>
      <c r="K119" s="143">
        <v>56</v>
      </c>
      <c r="L119" s="209"/>
      <c r="M119" s="162"/>
      <c r="N119" s="212"/>
      <c r="O119" s="87"/>
      <c r="P119" s="207"/>
      <c r="Q119" s="335"/>
    </row>
    <row r="120" spans="1:17" x14ac:dyDescent="0.25">
      <c r="A120" s="124">
        <v>117</v>
      </c>
      <c r="B120" s="299" t="s">
        <v>152</v>
      </c>
      <c r="C120" s="93">
        <v>2010</v>
      </c>
      <c r="D120" s="133" t="s">
        <v>37</v>
      </c>
      <c r="E120" s="143"/>
      <c r="F120" s="210"/>
      <c r="G120" s="143"/>
      <c r="H120" s="210"/>
      <c r="I120" s="143"/>
      <c r="J120" s="209"/>
      <c r="K120" s="143">
        <v>63</v>
      </c>
      <c r="L120" s="209"/>
      <c r="M120" s="162"/>
      <c r="N120" s="212"/>
      <c r="O120" s="87"/>
      <c r="P120" s="207"/>
      <c r="Q120" s="335"/>
    </row>
    <row r="121" spans="1:17" x14ac:dyDescent="0.25">
      <c r="A121" s="124">
        <v>118</v>
      </c>
      <c r="B121" s="299" t="s">
        <v>153</v>
      </c>
      <c r="C121" s="93">
        <v>2010</v>
      </c>
      <c r="D121" s="133" t="s">
        <v>20</v>
      </c>
      <c r="E121" s="143"/>
      <c r="F121" s="210"/>
      <c r="G121" s="143"/>
      <c r="H121" s="210"/>
      <c r="I121" s="143"/>
      <c r="J121" s="209"/>
      <c r="K121" s="143">
        <v>64</v>
      </c>
      <c r="L121" s="209"/>
      <c r="M121" s="162"/>
      <c r="N121" s="212"/>
      <c r="O121" s="87"/>
      <c r="P121" s="207"/>
      <c r="Q121" s="335"/>
    </row>
    <row r="122" spans="1:17" x14ac:dyDescent="0.25">
      <c r="A122" s="124">
        <v>119</v>
      </c>
      <c r="B122" s="300" t="s">
        <v>154</v>
      </c>
      <c r="C122" s="138">
        <v>2010</v>
      </c>
      <c r="D122" s="239" t="s">
        <v>18</v>
      </c>
      <c r="E122" s="305"/>
      <c r="F122" s="209"/>
      <c r="G122" s="161"/>
      <c r="H122" s="209"/>
      <c r="I122" s="161"/>
      <c r="J122" s="209"/>
      <c r="K122" s="143">
        <v>66</v>
      </c>
      <c r="L122" s="209"/>
      <c r="M122" s="162"/>
      <c r="N122" s="212"/>
      <c r="O122" s="87"/>
      <c r="P122" s="207"/>
      <c r="Q122" s="320"/>
    </row>
    <row r="123" spans="1:17" x14ac:dyDescent="0.25">
      <c r="A123" s="124">
        <v>120</v>
      </c>
      <c r="B123" s="300" t="s">
        <v>155</v>
      </c>
      <c r="C123" s="138">
        <v>2009</v>
      </c>
      <c r="D123" s="239" t="s">
        <v>160</v>
      </c>
      <c r="E123" s="305"/>
      <c r="F123" s="308"/>
      <c r="G123" s="305"/>
      <c r="H123" s="308"/>
      <c r="I123" s="305"/>
      <c r="J123" s="312"/>
      <c r="K123" s="164">
        <v>70</v>
      </c>
      <c r="L123" s="320"/>
      <c r="M123" s="162"/>
      <c r="N123" s="212"/>
      <c r="O123" s="87"/>
      <c r="P123" s="207"/>
      <c r="Q123" s="320"/>
    </row>
    <row r="124" spans="1:17" x14ac:dyDescent="0.25">
      <c r="A124" s="349">
        <v>121</v>
      </c>
      <c r="B124" s="300" t="s">
        <v>156</v>
      </c>
      <c r="C124" s="138">
        <v>2010</v>
      </c>
      <c r="D124" s="239" t="s">
        <v>160</v>
      </c>
      <c r="E124" s="306"/>
      <c r="F124" s="309"/>
      <c r="G124" s="306"/>
      <c r="H124" s="309"/>
      <c r="I124" s="306"/>
      <c r="J124" s="313"/>
      <c r="K124" s="316">
        <v>71</v>
      </c>
      <c r="L124" s="321"/>
      <c r="M124" s="323"/>
      <c r="N124" s="327"/>
      <c r="O124" s="329"/>
      <c r="P124" s="331"/>
      <c r="Q124" s="321"/>
    </row>
    <row r="125" spans="1:17" x14ac:dyDescent="0.25">
      <c r="A125" s="349">
        <v>122</v>
      </c>
      <c r="B125" s="300" t="s">
        <v>157</v>
      </c>
      <c r="C125" s="138">
        <v>2010</v>
      </c>
      <c r="D125" s="239" t="s">
        <v>16</v>
      </c>
      <c r="E125" s="306"/>
      <c r="F125" s="309"/>
      <c r="G125" s="306"/>
      <c r="H125" s="309"/>
      <c r="I125" s="306"/>
      <c r="J125" s="313"/>
      <c r="K125" s="316">
        <v>74</v>
      </c>
      <c r="L125" s="321"/>
      <c r="M125" s="323"/>
      <c r="N125" s="327"/>
      <c r="O125" s="329"/>
      <c r="P125" s="331"/>
      <c r="Q125" s="321"/>
    </row>
    <row r="126" spans="1:17" ht="15.75" thickBot="1" x14ac:dyDescent="0.3">
      <c r="A126" s="350">
        <v>123</v>
      </c>
      <c r="B126" s="301" t="s">
        <v>158</v>
      </c>
      <c r="C126" s="344">
        <v>2010</v>
      </c>
      <c r="D126" s="303" t="s">
        <v>16</v>
      </c>
      <c r="E126" s="345"/>
      <c r="F126" s="310"/>
      <c r="G126" s="345"/>
      <c r="H126" s="310"/>
      <c r="I126" s="345"/>
      <c r="J126" s="314"/>
      <c r="K126" s="346">
        <v>77</v>
      </c>
      <c r="L126" s="322"/>
      <c r="M126" s="347"/>
      <c r="N126" s="328"/>
      <c r="O126" s="348"/>
      <c r="P126" s="332"/>
      <c r="Q126" s="322"/>
    </row>
    <row r="127" spans="1:17" x14ac:dyDescent="0.25">
      <c r="A127" s="339"/>
      <c r="B127" s="340"/>
      <c r="C127" s="341"/>
      <c r="D127" s="302"/>
      <c r="E127" s="342"/>
      <c r="F127" s="307"/>
      <c r="G127" s="342"/>
      <c r="H127" s="307"/>
      <c r="I127" s="342"/>
      <c r="J127" s="311"/>
      <c r="K127" s="343"/>
      <c r="L127" s="317"/>
      <c r="M127" s="317"/>
      <c r="N127" s="324"/>
      <c r="O127" s="324"/>
      <c r="P127" s="324"/>
      <c r="Q127" s="333"/>
    </row>
    <row r="128" spans="1:17" x14ac:dyDescent="0.25">
      <c r="A128" s="18"/>
      <c r="B128" s="24"/>
      <c r="C128" s="19"/>
      <c r="D128" s="20"/>
      <c r="E128" s="112"/>
      <c r="F128" s="113"/>
      <c r="G128" s="112"/>
      <c r="H128" s="113"/>
      <c r="I128" s="112"/>
      <c r="J128" s="114"/>
      <c r="K128" s="117"/>
      <c r="L128" s="115"/>
      <c r="M128" s="115"/>
      <c r="N128" s="116"/>
      <c r="O128" s="116"/>
      <c r="P128" s="116"/>
      <c r="Q128" s="118"/>
    </row>
    <row r="129" spans="1:17" x14ac:dyDescent="0.25">
      <c r="A129" s="18"/>
      <c r="B129" s="24"/>
      <c r="C129" s="19"/>
      <c r="D129" s="20"/>
      <c r="E129" s="112"/>
      <c r="F129" s="113"/>
      <c r="G129" s="112"/>
      <c r="H129" s="113"/>
      <c r="I129" s="112"/>
      <c r="J129" s="114"/>
      <c r="K129" s="117"/>
      <c r="L129" s="115"/>
      <c r="M129" s="115"/>
      <c r="N129" s="116"/>
      <c r="O129" s="116"/>
      <c r="P129" s="116"/>
      <c r="Q129" s="118"/>
    </row>
    <row r="130" spans="1:17" x14ac:dyDescent="0.25">
      <c r="A130" s="18"/>
      <c r="B130" s="24"/>
      <c r="C130" s="19"/>
      <c r="D130" s="20"/>
      <c r="E130" s="112"/>
      <c r="F130" s="113"/>
      <c r="G130" s="112"/>
      <c r="H130" s="113"/>
      <c r="I130" s="112"/>
      <c r="J130" s="114"/>
      <c r="K130" s="117"/>
      <c r="L130" s="115"/>
      <c r="M130" s="115"/>
      <c r="N130" s="116"/>
      <c r="O130" s="116"/>
      <c r="P130" s="116"/>
      <c r="Q130" s="117"/>
    </row>
    <row r="131" spans="1:17" x14ac:dyDescent="0.25">
      <c r="A131" s="18"/>
      <c r="B131" s="24"/>
      <c r="C131" s="19"/>
      <c r="D131" s="20"/>
      <c r="E131" s="112"/>
      <c r="F131" s="113"/>
      <c r="G131" s="112"/>
      <c r="H131" s="113"/>
      <c r="I131" s="112"/>
      <c r="J131" s="114"/>
      <c r="K131" s="117"/>
      <c r="L131" s="115"/>
      <c r="M131" s="115"/>
      <c r="N131" s="116"/>
      <c r="O131" s="116"/>
      <c r="P131" s="116"/>
      <c r="Q131" s="117"/>
    </row>
    <row r="132" spans="1:17" x14ac:dyDescent="0.25">
      <c r="A132" s="18"/>
      <c r="B132" s="24"/>
      <c r="C132" s="19"/>
      <c r="D132" s="20"/>
      <c r="E132" s="112"/>
      <c r="F132" s="113"/>
      <c r="G132" s="112"/>
      <c r="H132" s="113"/>
      <c r="I132" s="112"/>
      <c r="J132" s="114"/>
      <c r="K132" s="117"/>
      <c r="L132" s="116"/>
      <c r="M132" s="116"/>
      <c r="N132" s="116"/>
      <c r="O132" s="116"/>
      <c r="P132" s="116"/>
      <c r="Q132" s="117"/>
    </row>
    <row r="133" spans="1:17" x14ac:dyDescent="0.25">
      <c r="A133" s="21"/>
      <c r="B133" s="24"/>
      <c r="C133" s="22"/>
      <c r="D133" s="23"/>
      <c r="E133" s="112"/>
      <c r="F133" s="113"/>
      <c r="G133" s="112"/>
      <c r="H133" s="113"/>
      <c r="I133" s="112"/>
      <c r="J133" s="114"/>
      <c r="K133" s="117"/>
      <c r="L133" s="116"/>
      <c r="M133" s="116"/>
      <c r="N133" s="116"/>
      <c r="O133" s="116"/>
      <c r="P133" s="116"/>
      <c r="Q133" s="117"/>
    </row>
    <row r="134" spans="1:17" x14ac:dyDescent="0.25">
      <c r="A134" s="18"/>
      <c r="B134" s="24"/>
      <c r="C134" s="19"/>
      <c r="D134" s="20"/>
      <c r="E134" s="112"/>
      <c r="F134" s="113"/>
      <c r="G134" s="112"/>
      <c r="H134" s="113"/>
      <c r="I134" s="112"/>
      <c r="J134" s="114"/>
      <c r="K134" s="117"/>
      <c r="L134" s="116"/>
      <c r="M134" s="116"/>
      <c r="N134" s="116"/>
      <c r="O134" s="116"/>
      <c r="P134" s="116"/>
      <c r="Q134" s="117"/>
    </row>
    <row r="135" spans="1:17" x14ac:dyDescent="0.25">
      <c r="A135" s="18"/>
      <c r="B135" s="24"/>
      <c r="C135" s="19"/>
      <c r="D135" s="20"/>
      <c r="E135" s="112"/>
      <c r="F135" s="113"/>
      <c r="G135" s="112"/>
      <c r="H135" s="113"/>
      <c r="I135" s="112"/>
      <c r="J135" s="114"/>
      <c r="K135" s="117"/>
      <c r="L135" s="116"/>
      <c r="M135" s="116"/>
      <c r="N135" s="116"/>
      <c r="O135" s="116"/>
      <c r="P135" s="116"/>
      <c r="Q135" s="117"/>
    </row>
    <row r="136" spans="1:17" x14ac:dyDescent="0.25">
      <c r="A136" s="18"/>
      <c r="B136" s="24"/>
      <c r="C136" s="19"/>
      <c r="D136" s="20"/>
      <c r="E136" s="112"/>
      <c r="F136" s="113"/>
      <c r="G136" s="112"/>
      <c r="H136" s="113"/>
      <c r="I136" s="112"/>
      <c r="J136" s="114"/>
      <c r="K136" s="117"/>
      <c r="L136" s="116"/>
      <c r="M136" s="116"/>
      <c r="N136" s="116"/>
      <c r="O136" s="116"/>
      <c r="P136" s="116"/>
      <c r="Q136" s="117"/>
    </row>
    <row r="137" spans="1:17" x14ac:dyDescent="0.25">
      <c r="B137" s="24"/>
    </row>
    <row r="138" spans="1:17" x14ac:dyDescent="0.25">
      <c r="B138" s="24"/>
    </row>
    <row r="139" spans="1:17" x14ac:dyDescent="0.25">
      <c r="B139" s="24"/>
    </row>
    <row r="140" spans="1:17" x14ac:dyDescent="0.25">
      <c r="B140" s="24"/>
    </row>
    <row r="141" spans="1:17" x14ac:dyDescent="0.25">
      <c r="B141" s="24"/>
    </row>
    <row r="142" spans="1:17" x14ac:dyDescent="0.25">
      <c r="B142" s="24"/>
    </row>
    <row r="143" spans="1:17" x14ac:dyDescent="0.25">
      <c r="B143" s="24"/>
    </row>
    <row r="144" spans="1:17" x14ac:dyDescent="0.25">
      <c r="B144" s="24"/>
    </row>
    <row r="145" spans="2:2" x14ac:dyDescent="0.25">
      <c r="B145" s="24"/>
    </row>
    <row r="146" spans="2:2" x14ac:dyDescent="0.25">
      <c r="B146" s="24"/>
    </row>
    <row r="147" spans="2:2" x14ac:dyDescent="0.25">
      <c r="B147" s="24"/>
    </row>
    <row r="148" spans="2:2" x14ac:dyDescent="0.25">
      <c r="B148" s="24"/>
    </row>
    <row r="149" spans="2:2" x14ac:dyDescent="0.25">
      <c r="B149" s="24"/>
    </row>
    <row r="150" spans="2:2" x14ac:dyDescent="0.25">
      <c r="B150" s="24"/>
    </row>
    <row r="151" spans="2:2" x14ac:dyDescent="0.25">
      <c r="B151" s="24"/>
    </row>
    <row r="152" spans="2:2" x14ac:dyDescent="0.25">
      <c r="B152" s="24"/>
    </row>
    <row r="153" spans="2:2" x14ac:dyDescent="0.25">
      <c r="B153" s="24"/>
    </row>
    <row r="154" spans="2:2" x14ac:dyDescent="0.25">
      <c r="B154" s="24"/>
    </row>
    <row r="155" spans="2:2" x14ac:dyDescent="0.25">
      <c r="B155" s="24"/>
    </row>
    <row r="156" spans="2:2" x14ac:dyDescent="0.25">
      <c r="B156" s="24"/>
    </row>
    <row r="157" spans="2:2" x14ac:dyDescent="0.25">
      <c r="B157" s="24"/>
    </row>
    <row r="158" spans="2:2" x14ac:dyDescent="0.25">
      <c r="B158" s="24"/>
    </row>
    <row r="159" spans="2:2" x14ac:dyDescent="0.25">
      <c r="B159" s="24"/>
    </row>
    <row r="160" spans="2:2" x14ac:dyDescent="0.25">
      <c r="B160" s="24"/>
    </row>
    <row r="161" spans="2:2" x14ac:dyDescent="0.25">
      <c r="B161" s="24"/>
    </row>
    <row r="162" spans="2:2" x14ac:dyDescent="0.25">
      <c r="B162" s="24"/>
    </row>
    <row r="163" spans="2:2" x14ac:dyDescent="0.25">
      <c r="B163" s="24"/>
    </row>
    <row r="164" spans="2:2" x14ac:dyDescent="0.25">
      <c r="B164" s="24"/>
    </row>
    <row r="165" spans="2:2" x14ac:dyDescent="0.25">
      <c r="B165" s="24"/>
    </row>
    <row r="166" spans="2:2" x14ac:dyDescent="0.25">
      <c r="B166" s="24"/>
    </row>
    <row r="167" spans="2:2" x14ac:dyDescent="0.25">
      <c r="B167" s="24"/>
    </row>
    <row r="168" spans="2:2" x14ac:dyDescent="0.25">
      <c r="B168" s="24"/>
    </row>
    <row r="169" spans="2:2" x14ac:dyDescent="0.25">
      <c r="B169" s="24"/>
    </row>
    <row r="170" spans="2:2" x14ac:dyDescent="0.25">
      <c r="B170" s="24"/>
    </row>
    <row r="171" spans="2:2" x14ac:dyDescent="0.25">
      <c r="B171" s="24"/>
    </row>
    <row r="172" spans="2:2" x14ac:dyDescent="0.25">
      <c r="B172" s="24"/>
    </row>
    <row r="173" spans="2:2" x14ac:dyDescent="0.25">
      <c r="B173" s="24"/>
    </row>
    <row r="174" spans="2:2" x14ac:dyDescent="0.25">
      <c r="B174" s="24"/>
    </row>
    <row r="175" spans="2:2" x14ac:dyDescent="0.25">
      <c r="B175" s="24"/>
    </row>
    <row r="176" spans="2:2" x14ac:dyDescent="0.25">
      <c r="B176" s="24"/>
    </row>
    <row r="177" spans="2:2" x14ac:dyDescent="0.25">
      <c r="B177" s="24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5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</sheetData>
  <sheetProtection selectLockedCells="1" selectUnlockedCells="1"/>
  <sortState ref="B4:Q126">
    <sortCondition descending="1" ref="Q4:Q126"/>
  </sortState>
  <mergeCells count="7">
    <mergeCell ref="A1:S1"/>
    <mergeCell ref="E2:F2"/>
    <mergeCell ref="G2:H2"/>
    <mergeCell ref="I2:J2"/>
    <mergeCell ref="K2:L2"/>
    <mergeCell ref="M2:N2"/>
    <mergeCell ref="O2:P2"/>
  </mergeCells>
  <phoneticPr fontId="14" type="noConversion"/>
  <pageMargins left="0.7" right="0.7" top="0.75" bottom="0.75" header="0.51180555555555551" footer="0.51180555555555551"/>
  <pageSetup paperSize="9" scale="59" orientation="portrait" horizontalDpi="4294967292" verticalDpi="4294967292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workbookViewId="0">
      <selection activeCell="F40" sqref="F5:F40"/>
    </sheetView>
  </sheetViews>
  <sheetFormatPr defaultColWidth="8.85546875" defaultRowHeight="15" x14ac:dyDescent="0.25"/>
  <cols>
    <col min="2" max="2" width="21" customWidth="1"/>
    <col min="3" max="3" width="5.7109375" customWidth="1"/>
    <col min="4" max="4" width="7.28515625" customWidth="1"/>
    <col min="5" max="5" width="6.42578125" customWidth="1"/>
    <col min="6" max="6" width="6.140625" customWidth="1"/>
    <col min="7" max="7" width="6.85546875" customWidth="1"/>
  </cols>
  <sheetData>
    <row r="1" spans="2:8" ht="15.75" customHeight="1" x14ac:dyDescent="0.25">
      <c r="B1" s="358" t="s">
        <v>2</v>
      </c>
      <c r="C1" s="358"/>
      <c r="D1" s="358"/>
      <c r="E1" s="358"/>
      <c r="F1" s="358"/>
      <c r="G1" s="358"/>
      <c r="H1" s="358"/>
    </row>
    <row r="2" spans="2:8" x14ac:dyDescent="0.25">
      <c r="B2" s="7"/>
      <c r="C2" s="7"/>
      <c r="D2" s="7"/>
      <c r="E2" s="7"/>
      <c r="F2" s="7"/>
      <c r="G2" s="2"/>
    </row>
    <row r="3" spans="2:8" x14ac:dyDescent="0.25">
      <c r="B3" s="9" t="s">
        <v>1</v>
      </c>
      <c r="C3" s="9">
        <v>2</v>
      </c>
      <c r="D3" s="10">
        <v>1.5</v>
      </c>
      <c r="E3" s="9">
        <v>1.25</v>
      </c>
      <c r="F3" s="9">
        <v>1</v>
      </c>
      <c r="G3" s="9">
        <v>0.75</v>
      </c>
      <c r="H3" s="9">
        <v>0.5</v>
      </c>
    </row>
    <row r="4" spans="2:8" x14ac:dyDescent="0.25">
      <c r="B4" s="8" t="s">
        <v>0</v>
      </c>
      <c r="C4" s="8"/>
      <c r="D4" s="8"/>
      <c r="E4" s="8"/>
      <c r="F4" s="8"/>
      <c r="G4" s="11"/>
      <c r="H4" s="13"/>
    </row>
    <row r="5" spans="2:8" x14ac:dyDescent="0.25">
      <c r="B5" s="6">
        <v>1</v>
      </c>
      <c r="C5" s="6">
        <f>F5*2</f>
        <v>80</v>
      </c>
      <c r="D5" s="5">
        <f>F5*1.5</f>
        <v>60</v>
      </c>
      <c r="E5" s="5">
        <v>50</v>
      </c>
      <c r="F5" s="5">
        <v>40</v>
      </c>
      <c r="G5" s="12">
        <f>F5*0.75</f>
        <v>30</v>
      </c>
      <c r="H5" s="9">
        <f>F5*0.5</f>
        <v>20</v>
      </c>
    </row>
    <row r="6" spans="2:8" x14ac:dyDescent="0.25">
      <c r="B6" s="6">
        <v>2</v>
      </c>
      <c r="C6" s="6">
        <v>75</v>
      </c>
      <c r="D6" s="5">
        <v>55</v>
      </c>
      <c r="E6" s="5">
        <v>45</v>
      </c>
      <c r="F6" s="5">
        <v>36</v>
      </c>
      <c r="G6" s="12">
        <f>F6*0.75</f>
        <v>27</v>
      </c>
      <c r="H6" s="9">
        <v>17</v>
      </c>
    </row>
    <row r="7" spans="2:8" x14ac:dyDescent="0.25">
      <c r="B7" s="6">
        <v>3</v>
      </c>
      <c r="C7" s="6">
        <v>70</v>
      </c>
      <c r="D7" s="5">
        <v>51</v>
      </c>
      <c r="E7" s="5">
        <f>F7*1.25</f>
        <v>41.25</v>
      </c>
      <c r="F7" s="5">
        <v>33</v>
      </c>
      <c r="G7" s="12">
        <f t="shared" ref="G7:G33" si="0">F7*0.75</f>
        <v>24.75</v>
      </c>
      <c r="H7" s="9">
        <v>15</v>
      </c>
    </row>
    <row r="8" spans="2:8" x14ac:dyDescent="0.25">
      <c r="B8" s="6">
        <v>4</v>
      </c>
      <c r="C8" s="6">
        <v>66</v>
      </c>
      <c r="D8" s="5">
        <v>48</v>
      </c>
      <c r="E8" s="5">
        <f>F8*1.25</f>
        <v>38.75</v>
      </c>
      <c r="F8" s="5">
        <v>31</v>
      </c>
      <c r="G8" s="12">
        <f t="shared" si="0"/>
        <v>23.25</v>
      </c>
      <c r="H8" s="9">
        <v>13</v>
      </c>
    </row>
    <row r="9" spans="2:8" x14ac:dyDescent="0.25">
      <c r="B9" s="6">
        <v>5</v>
      </c>
      <c r="C9" s="6">
        <v>63</v>
      </c>
      <c r="D9" s="5">
        <v>46</v>
      </c>
      <c r="E9" s="5">
        <f t="shared" ref="E9:E34" si="1">F9*1.25</f>
        <v>36.25</v>
      </c>
      <c r="F9" s="5">
        <v>29</v>
      </c>
      <c r="G9" s="12">
        <f t="shared" si="0"/>
        <v>21.75</v>
      </c>
      <c r="H9" s="9">
        <v>11</v>
      </c>
    </row>
    <row r="10" spans="2:8" x14ac:dyDescent="0.25">
      <c r="B10" s="6">
        <v>6</v>
      </c>
      <c r="C10" s="6">
        <v>60</v>
      </c>
      <c r="D10" s="5">
        <v>44</v>
      </c>
      <c r="E10" s="5">
        <f t="shared" si="1"/>
        <v>33.75</v>
      </c>
      <c r="F10" s="5">
        <v>27</v>
      </c>
      <c r="G10" s="12">
        <f t="shared" si="0"/>
        <v>20.25</v>
      </c>
      <c r="H10" s="9">
        <v>10</v>
      </c>
    </row>
    <row r="11" spans="2:8" x14ac:dyDescent="0.25">
      <c r="B11" s="6">
        <v>7</v>
      </c>
      <c r="C11" s="6">
        <v>58</v>
      </c>
      <c r="D11" s="5">
        <v>42</v>
      </c>
      <c r="E11" s="5">
        <f t="shared" si="1"/>
        <v>31.25</v>
      </c>
      <c r="F11" s="5">
        <v>25</v>
      </c>
      <c r="G11" s="12">
        <f t="shared" si="0"/>
        <v>18.75</v>
      </c>
      <c r="H11" s="9">
        <v>9</v>
      </c>
    </row>
    <row r="12" spans="2:8" x14ac:dyDescent="0.25">
      <c r="B12" s="6">
        <v>8</v>
      </c>
      <c r="C12" s="6">
        <v>56</v>
      </c>
      <c r="D12" s="5">
        <v>40</v>
      </c>
      <c r="E12" s="5">
        <f t="shared" si="1"/>
        <v>28.75</v>
      </c>
      <c r="F12" s="5">
        <v>23</v>
      </c>
      <c r="G12" s="12">
        <f t="shared" si="0"/>
        <v>17.25</v>
      </c>
      <c r="H12" s="9">
        <v>8</v>
      </c>
    </row>
    <row r="13" spans="2:8" x14ac:dyDescent="0.25">
      <c r="B13" s="6">
        <v>9</v>
      </c>
      <c r="C13" s="6">
        <v>54</v>
      </c>
      <c r="D13" s="5">
        <v>39</v>
      </c>
      <c r="E13" s="5">
        <f t="shared" si="1"/>
        <v>27.5</v>
      </c>
      <c r="F13" s="5">
        <v>22</v>
      </c>
      <c r="G13" s="12">
        <f t="shared" si="0"/>
        <v>16.5</v>
      </c>
      <c r="H13" s="9">
        <v>7</v>
      </c>
    </row>
    <row r="14" spans="2:8" x14ac:dyDescent="0.25">
      <c r="B14" s="6">
        <v>10</v>
      </c>
      <c r="C14" s="6">
        <v>52</v>
      </c>
      <c r="D14" s="5">
        <v>38</v>
      </c>
      <c r="E14" s="5">
        <f t="shared" si="1"/>
        <v>26.25</v>
      </c>
      <c r="F14" s="5">
        <v>21</v>
      </c>
      <c r="G14" s="12">
        <f t="shared" si="0"/>
        <v>15.75</v>
      </c>
      <c r="H14" s="9">
        <v>6</v>
      </c>
    </row>
    <row r="15" spans="2:8" x14ac:dyDescent="0.25">
      <c r="B15" s="6">
        <v>11</v>
      </c>
      <c r="C15" s="6">
        <v>50</v>
      </c>
      <c r="D15" s="5">
        <v>37</v>
      </c>
      <c r="E15" s="5">
        <f t="shared" si="1"/>
        <v>25</v>
      </c>
      <c r="F15" s="5">
        <v>20</v>
      </c>
      <c r="G15" s="12">
        <f t="shared" si="0"/>
        <v>15</v>
      </c>
      <c r="H15" s="9">
        <v>5</v>
      </c>
    </row>
    <row r="16" spans="2:8" x14ac:dyDescent="0.25">
      <c r="B16" s="6">
        <v>12</v>
      </c>
      <c r="C16" s="6">
        <v>48</v>
      </c>
      <c r="D16" s="5">
        <v>36</v>
      </c>
      <c r="E16" s="5">
        <f t="shared" si="1"/>
        <v>23.75</v>
      </c>
      <c r="F16" s="5">
        <v>19</v>
      </c>
      <c r="G16" s="12">
        <f t="shared" si="0"/>
        <v>14.25</v>
      </c>
      <c r="H16" s="9">
        <v>4</v>
      </c>
    </row>
    <row r="17" spans="2:8" x14ac:dyDescent="0.25">
      <c r="B17" s="6">
        <v>13</v>
      </c>
      <c r="C17" s="6">
        <v>46</v>
      </c>
      <c r="D17" s="5">
        <v>35</v>
      </c>
      <c r="E17" s="5">
        <f t="shared" si="1"/>
        <v>22.5</v>
      </c>
      <c r="F17" s="5">
        <v>18</v>
      </c>
      <c r="G17" s="12">
        <f t="shared" si="0"/>
        <v>13.5</v>
      </c>
      <c r="H17" s="9">
        <v>3</v>
      </c>
    </row>
    <row r="18" spans="2:8" x14ac:dyDescent="0.25">
      <c r="B18" s="6">
        <v>14</v>
      </c>
      <c r="C18" s="6">
        <v>44</v>
      </c>
      <c r="D18" s="5">
        <v>34</v>
      </c>
      <c r="E18" s="5">
        <f t="shared" si="1"/>
        <v>21.25</v>
      </c>
      <c r="F18" s="5">
        <v>17</v>
      </c>
      <c r="G18" s="12">
        <f t="shared" si="0"/>
        <v>12.75</v>
      </c>
      <c r="H18" s="9">
        <v>2</v>
      </c>
    </row>
    <row r="19" spans="2:8" x14ac:dyDescent="0.25">
      <c r="B19" s="6">
        <v>15</v>
      </c>
      <c r="C19" s="6">
        <v>42</v>
      </c>
      <c r="D19" s="5">
        <v>33</v>
      </c>
      <c r="E19" s="5">
        <f t="shared" si="1"/>
        <v>20</v>
      </c>
      <c r="F19" s="5">
        <v>16</v>
      </c>
      <c r="G19" s="12">
        <f t="shared" si="0"/>
        <v>12</v>
      </c>
      <c r="H19" s="9">
        <v>1</v>
      </c>
    </row>
    <row r="20" spans="2:8" x14ac:dyDescent="0.25">
      <c r="B20" s="6">
        <v>16</v>
      </c>
      <c r="C20" s="6">
        <v>40</v>
      </c>
      <c r="D20" s="5">
        <v>32</v>
      </c>
      <c r="E20" s="5">
        <f t="shared" si="1"/>
        <v>18.75</v>
      </c>
      <c r="F20" s="5">
        <v>15</v>
      </c>
      <c r="G20" s="12">
        <f t="shared" si="0"/>
        <v>11.25</v>
      </c>
      <c r="H20" s="9">
        <v>1</v>
      </c>
    </row>
    <row r="21" spans="2:8" x14ac:dyDescent="0.25">
      <c r="B21" s="6">
        <v>17</v>
      </c>
      <c r="C21" s="6">
        <v>39</v>
      </c>
      <c r="D21" s="5">
        <v>31</v>
      </c>
      <c r="E21" s="5">
        <f t="shared" si="1"/>
        <v>17.5</v>
      </c>
      <c r="F21" s="5">
        <v>14</v>
      </c>
      <c r="G21" s="12">
        <f t="shared" si="0"/>
        <v>10.5</v>
      </c>
      <c r="H21" s="9">
        <v>1</v>
      </c>
    </row>
    <row r="22" spans="2:8" x14ac:dyDescent="0.25">
      <c r="B22" s="6">
        <v>18</v>
      </c>
      <c r="C22" s="6">
        <v>38</v>
      </c>
      <c r="D22" s="5">
        <v>30</v>
      </c>
      <c r="E22" s="5">
        <f t="shared" si="1"/>
        <v>16.25</v>
      </c>
      <c r="F22" s="5">
        <v>13</v>
      </c>
      <c r="G22" s="12">
        <f t="shared" si="0"/>
        <v>9.75</v>
      </c>
      <c r="H22" s="9">
        <v>1</v>
      </c>
    </row>
    <row r="23" spans="2:8" x14ac:dyDescent="0.25">
      <c r="B23" s="6">
        <v>19</v>
      </c>
      <c r="C23" s="6">
        <v>37</v>
      </c>
      <c r="D23" s="5">
        <v>29</v>
      </c>
      <c r="E23" s="5">
        <f t="shared" si="1"/>
        <v>15</v>
      </c>
      <c r="F23" s="5">
        <v>12</v>
      </c>
      <c r="G23" s="12">
        <f t="shared" si="0"/>
        <v>9</v>
      </c>
      <c r="H23" s="9">
        <v>1</v>
      </c>
    </row>
    <row r="24" spans="2:8" x14ac:dyDescent="0.25">
      <c r="B24" s="6">
        <v>20</v>
      </c>
      <c r="C24" s="6">
        <v>36</v>
      </c>
      <c r="D24" s="5">
        <v>28</v>
      </c>
      <c r="E24" s="5">
        <f t="shared" si="1"/>
        <v>13.75</v>
      </c>
      <c r="F24" s="5">
        <v>11</v>
      </c>
      <c r="G24" s="12">
        <f t="shared" si="0"/>
        <v>8.25</v>
      </c>
      <c r="H24" s="9">
        <v>1</v>
      </c>
    </row>
    <row r="25" spans="2:8" x14ac:dyDescent="0.25">
      <c r="B25" s="6">
        <v>21</v>
      </c>
      <c r="C25" s="6">
        <v>35</v>
      </c>
      <c r="D25" s="5">
        <v>27</v>
      </c>
      <c r="E25" s="5">
        <f t="shared" si="1"/>
        <v>12.5</v>
      </c>
      <c r="F25" s="5">
        <v>10</v>
      </c>
      <c r="G25" s="12">
        <f t="shared" si="0"/>
        <v>7.5</v>
      </c>
      <c r="H25" s="9">
        <v>1</v>
      </c>
    </row>
    <row r="26" spans="2:8" x14ac:dyDescent="0.25">
      <c r="B26" s="6">
        <v>22</v>
      </c>
      <c r="C26" s="6">
        <v>34</v>
      </c>
      <c r="D26" s="5">
        <v>26</v>
      </c>
      <c r="E26" s="5">
        <f t="shared" si="1"/>
        <v>11.25</v>
      </c>
      <c r="F26" s="5">
        <v>9</v>
      </c>
      <c r="G26" s="12">
        <f t="shared" si="0"/>
        <v>6.75</v>
      </c>
      <c r="H26" s="9">
        <v>1</v>
      </c>
    </row>
    <row r="27" spans="2:8" x14ac:dyDescent="0.25">
      <c r="B27" s="6">
        <v>23</v>
      </c>
      <c r="C27" s="6">
        <v>33</v>
      </c>
      <c r="D27" s="5">
        <v>25</v>
      </c>
      <c r="E27" s="5">
        <f t="shared" si="1"/>
        <v>10</v>
      </c>
      <c r="F27" s="5">
        <v>8</v>
      </c>
      <c r="G27" s="12">
        <f t="shared" si="0"/>
        <v>6</v>
      </c>
      <c r="H27" s="9">
        <v>1</v>
      </c>
    </row>
    <row r="28" spans="2:8" x14ac:dyDescent="0.25">
      <c r="B28" s="6">
        <v>24</v>
      </c>
      <c r="C28" s="6">
        <v>32</v>
      </c>
      <c r="D28" s="5">
        <v>24</v>
      </c>
      <c r="E28" s="5">
        <f t="shared" si="1"/>
        <v>8.75</v>
      </c>
      <c r="F28" s="5">
        <v>7</v>
      </c>
      <c r="G28" s="12">
        <f t="shared" si="0"/>
        <v>5.25</v>
      </c>
      <c r="H28" s="9">
        <v>1</v>
      </c>
    </row>
    <row r="29" spans="2:8" x14ac:dyDescent="0.25">
      <c r="B29" s="6">
        <v>25</v>
      </c>
      <c r="C29" s="6">
        <v>31</v>
      </c>
      <c r="D29" s="5">
        <v>23</v>
      </c>
      <c r="E29" s="5">
        <f t="shared" si="1"/>
        <v>7.5</v>
      </c>
      <c r="F29" s="5">
        <v>6</v>
      </c>
      <c r="G29" s="12">
        <f t="shared" si="0"/>
        <v>4.5</v>
      </c>
      <c r="H29" s="9">
        <v>1</v>
      </c>
    </row>
    <row r="30" spans="2:8" x14ac:dyDescent="0.25">
      <c r="B30" s="6">
        <v>26</v>
      </c>
      <c r="C30" s="6">
        <v>30</v>
      </c>
      <c r="D30" s="5">
        <v>22</v>
      </c>
      <c r="E30" s="5">
        <f t="shared" si="1"/>
        <v>6.25</v>
      </c>
      <c r="F30" s="5">
        <v>5</v>
      </c>
      <c r="G30" s="12">
        <f t="shared" si="0"/>
        <v>3.75</v>
      </c>
      <c r="H30" s="9">
        <v>1</v>
      </c>
    </row>
    <row r="31" spans="2:8" x14ac:dyDescent="0.25">
      <c r="B31" s="6">
        <v>27</v>
      </c>
      <c r="C31" s="6">
        <v>29</v>
      </c>
      <c r="D31" s="5">
        <v>21</v>
      </c>
      <c r="E31" s="5">
        <f t="shared" si="1"/>
        <v>5</v>
      </c>
      <c r="F31" s="5">
        <v>4</v>
      </c>
      <c r="G31" s="12">
        <f t="shared" si="0"/>
        <v>3</v>
      </c>
      <c r="H31" s="9">
        <v>1</v>
      </c>
    </row>
    <row r="32" spans="2:8" x14ac:dyDescent="0.25">
      <c r="B32" s="6">
        <v>28</v>
      </c>
      <c r="C32" s="6">
        <v>28</v>
      </c>
      <c r="D32" s="5">
        <v>20</v>
      </c>
      <c r="E32" s="5">
        <f t="shared" si="1"/>
        <v>3.75</v>
      </c>
      <c r="F32" s="5">
        <v>3</v>
      </c>
      <c r="G32" s="12">
        <f t="shared" si="0"/>
        <v>2.25</v>
      </c>
      <c r="H32" s="9">
        <v>1</v>
      </c>
    </row>
    <row r="33" spans="2:8" x14ac:dyDescent="0.25">
      <c r="B33" s="6">
        <v>29</v>
      </c>
      <c r="C33" s="6">
        <v>27</v>
      </c>
      <c r="D33" s="5">
        <v>19</v>
      </c>
      <c r="E33" s="5">
        <f t="shared" si="1"/>
        <v>2.5</v>
      </c>
      <c r="F33" s="5">
        <v>2</v>
      </c>
      <c r="G33" s="12">
        <f t="shared" si="0"/>
        <v>1.5</v>
      </c>
      <c r="H33" s="9">
        <v>1</v>
      </c>
    </row>
    <row r="34" spans="2:8" x14ac:dyDescent="0.25">
      <c r="B34" s="6">
        <v>30</v>
      </c>
      <c r="C34" s="6">
        <v>26</v>
      </c>
      <c r="D34" s="5">
        <v>18</v>
      </c>
      <c r="E34" s="5">
        <f t="shared" si="1"/>
        <v>1.25</v>
      </c>
      <c r="F34" s="5">
        <v>1</v>
      </c>
      <c r="G34" s="12">
        <v>1</v>
      </c>
      <c r="H34" s="9">
        <v>1</v>
      </c>
    </row>
    <row r="35" spans="2:8" x14ac:dyDescent="0.25">
      <c r="B35" s="6">
        <v>31</v>
      </c>
      <c r="C35" s="6">
        <v>25</v>
      </c>
      <c r="D35" s="5">
        <v>17</v>
      </c>
      <c r="E35" s="5">
        <v>1</v>
      </c>
      <c r="F35" s="5">
        <v>1</v>
      </c>
      <c r="G35" s="12">
        <v>1</v>
      </c>
      <c r="H35" s="9">
        <v>1</v>
      </c>
    </row>
    <row r="36" spans="2:8" x14ac:dyDescent="0.25">
      <c r="B36" s="6">
        <v>32</v>
      </c>
      <c r="C36" s="6">
        <v>24</v>
      </c>
      <c r="D36" s="5">
        <v>16</v>
      </c>
      <c r="E36" s="5">
        <v>1</v>
      </c>
      <c r="F36" s="5">
        <v>1</v>
      </c>
      <c r="G36" s="12">
        <v>1</v>
      </c>
      <c r="H36" s="9">
        <v>1</v>
      </c>
    </row>
    <row r="37" spans="2:8" x14ac:dyDescent="0.25">
      <c r="B37" s="6">
        <v>33</v>
      </c>
      <c r="C37" s="6">
        <v>23</v>
      </c>
      <c r="D37" s="5">
        <v>15</v>
      </c>
      <c r="E37" s="5">
        <v>1</v>
      </c>
      <c r="F37" s="5">
        <v>1</v>
      </c>
      <c r="G37" s="12">
        <v>1</v>
      </c>
      <c r="H37" s="9">
        <v>1</v>
      </c>
    </row>
    <row r="38" spans="2:8" x14ac:dyDescent="0.25">
      <c r="B38" s="6">
        <v>34</v>
      </c>
      <c r="C38" s="6">
        <v>22</v>
      </c>
      <c r="D38" s="5">
        <v>14</v>
      </c>
      <c r="E38" s="5">
        <v>1</v>
      </c>
      <c r="F38" s="5">
        <v>1</v>
      </c>
      <c r="G38" s="12">
        <v>1</v>
      </c>
      <c r="H38" s="9">
        <v>1</v>
      </c>
    </row>
    <row r="39" spans="2:8" x14ac:dyDescent="0.25">
      <c r="B39" s="6">
        <v>35</v>
      </c>
      <c r="C39" s="6">
        <v>21</v>
      </c>
      <c r="D39" s="5">
        <v>13</v>
      </c>
      <c r="E39" s="5">
        <v>1</v>
      </c>
      <c r="F39" s="5">
        <v>1</v>
      </c>
      <c r="G39" s="12">
        <v>1</v>
      </c>
      <c r="H39" s="9">
        <v>1</v>
      </c>
    </row>
    <row r="40" spans="2:8" x14ac:dyDescent="0.25">
      <c r="B40" s="6">
        <v>36</v>
      </c>
      <c r="C40" s="6">
        <v>20</v>
      </c>
      <c r="D40" s="5">
        <v>12</v>
      </c>
      <c r="E40" s="5">
        <v>1</v>
      </c>
      <c r="F40" s="5">
        <v>1</v>
      </c>
      <c r="G40" s="12">
        <v>1</v>
      </c>
      <c r="H40" s="9">
        <v>1</v>
      </c>
    </row>
  </sheetData>
  <sheetProtection selectLockedCells="1" selectUnlockedCells="1"/>
  <mergeCells count="1">
    <mergeCell ref="B1:H1"/>
  </mergeCells>
  <pageMargins left="0.7" right="0.7" top="0.75" bottom="0.75" header="0.51180555555555551" footer="0.51180555555555551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юниоры</vt:lpstr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Северный</dc:creator>
  <cp:lastModifiedBy>1</cp:lastModifiedBy>
  <cp:lastPrinted>2015-05-31T12:32:13Z</cp:lastPrinted>
  <dcterms:created xsi:type="dcterms:W3CDTF">2012-01-02T12:58:00Z</dcterms:created>
  <dcterms:modified xsi:type="dcterms:W3CDTF">2023-06-13T07:06:20Z</dcterms:modified>
</cp:coreProperties>
</file>