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Pentathlon\2023\2023-новости\Рейтинги\"/>
    </mc:Choice>
  </mc:AlternateContent>
  <bookViews>
    <workbookView xWindow="0" yWindow="0" windowWidth="28905" windowHeight="17580"/>
  </bookViews>
  <sheets>
    <sheet name="юниоры" sheetId="2" r:id="rId1"/>
    <sheet name="Таблица" sheetId="4" r:id="rId2"/>
  </sheets>
  <definedNames>
    <definedName name="_xlnm._FilterDatabase" localSheetId="0" hidden="1">юниоры!$A$2:$Q$21</definedName>
    <definedName name="_xlnm.Print_Area" localSheetId="0">юниоры!$A$4:$R$18</definedName>
  </definedName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4" i="4" l="1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3" i="4"/>
  <c r="E15" i="4"/>
  <c r="E14" i="4"/>
  <c r="E12" i="4"/>
  <c r="E11" i="4"/>
  <c r="E10" i="4"/>
  <c r="E9" i="4"/>
  <c r="E8" i="4"/>
  <c r="E7" i="4"/>
  <c r="D5" i="4"/>
  <c r="H5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C5" i="4"/>
</calcChain>
</file>

<file path=xl/sharedStrings.xml><?xml version="1.0" encoding="utf-8"?>
<sst xmlns="http://schemas.openxmlformats.org/spreadsheetml/2006/main" count="249" uniqueCount="148">
  <si>
    <t>Место</t>
  </si>
  <si>
    <t>Коэффициент</t>
  </si>
  <si>
    <t xml:space="preserve"> Таблица начисления очков в системе отбора    на  2012 г.</t>
  </si>
  <si>
    <t>Москва</t>
  </si>
  <si>
    <t xml:space="preserve"> </t>
  </si>
  <si>
    <t>Первенство Мира</t>
  </si>
  <si>
    <t>Санкт-Петербург</t>
  </si>
  <si>
    <t>Иванова Екатерина</t>
  </si>
  <si>
    <t>ФИ спортсмена</t>
  </si>
  <si>
    <t>Г. Р.</t>
  </si>
  <si>
    <t>Регион</t>
  </si>
  <si>
    <t>Смоленск</t>
  </si>
  <si>
    <t>Челябинск</t>
  </si>
  <si>
    <t>Первенство России</t>
  </si>
  <si>
    <t>Первенство  Европы</t>
  </si>
  <si>
    <t>Рейтинг</t>
  </si>
  <si>
    <t>Очки</t>
  </si>
  <si>
    <t>Нижегородская область</t>
  </si>
  <si>
    <t>Кировская область</t>
  </si>
  <si>
    <t>Самарская область</t>
  </si>
  <si>
    <t>Московская область</t>
  </si>
  <si>
    <t>Костромская область</t>
  </si>
  <si>
    <t>Городкова Татьяна</t>
  </si>
  <si>
    <t>Сотникова Ольга</t>
  </si>
  <si>
    <t>Косарикова Мария</t>
  </si>
  <si>
    <t>Завражина Екатерина</t>
  </si>
  <si>
    <t>Коновалова Яна</t>
  </si>
  <si>
    <t>Удмуртская республика</t>
  </si>
  <si>
    <t>Кобец София</t>
  </si>
  <si>
    <t>Салангина Дарья</t>
  </si>
  <si>
    <t>Лагутина Анастасия</t>
  </si>
  <si>
    <t>Романова Полина</t>
  </si>
  <si>
    <t>Садриева Миляуша</t>
  </si>
  <si>
    <t>Караваева Софья</t>
  </si>
  <si>
    <t>Синякина София</t>
  </si>
  <si>
    <t>Рогачева Александра</t>
  </si>
  <si>
    <t>Сиротина Дарья</t>
  </si>
  <si>
    <t>Калининградская область</t>
  </si>
  <si>
    <t>Челябинская область</t>
  </si>
  <si>
    <t>Рейтинг  двоеборье девушки  2023г.</t>
  </si>
  <si>
    <t>Каштанова Софья</t>
  </si>
  <si>
    <t>Кудаева Варвара</t>
  </si>
  <si>
    <t>Запуниди Варвара</t>
  </si>
  <si>
    <t>Киселева Маргарита</t>
  </si>
  <si>
    <t>Семионова Варвара</t>
  </si>
  <si>
    <t>Гетманская Софья</t>
  </si>
  <si>
    <t>Чижова Александра</t>
  </si>
  <si>
    <t>Путинцева Полина</t>
  </si>
  <si>
    <t>Сысоева Полина</t>
  </si>
  <si>
    <t>Алексеенко Софья</t>
  </si>
  <si>
    <t>Алешина Ксения</t>
  </si>
  <si>
    <t>Шамордина Ева</t>
  </si>
  <si>
    <t>Овчарова Анна</t>
  </si>
  <si>
    <t>Калимуллина Амина</t>
  </si>
  <si>
    <t>Хамидуллина Анна</t>
  </si>
  <si>
    <t>Саттарова Регина</t>
  </si>
  <si>
    <t>Десятникова Елизавета</t>
  </si>
  <si>
    <t>Тарасова Вера</t>
  </si>
  <si>
    <t>Калабекова Азиза</t>
  </si>
  <si>
    <t>КБР</t>
  </si>
  <si>
    <t>Валеева Виктория</t>
  </si>
  <si>
    <t>Нуриахметова Лина</t>
  </si>
  <si>
    <t>Грушевская Милана</t>
  </si>
  <si>
    <t>Атабиева Алия</t>
  </si>
  <si>
    <t>Козлова Анастасия</t>
  </si>
  <si>
    <t>Кондаурова Валерия</t>
  </si>
  <si>
    <t>Серебрякова Анастасия</t>
  </si>
  <si>
    <t>Сучкова Ульяна</t>
  </si>
  <si>
    <t>Полудницина Диана</t>
  </si>
  <si>
    <t>Полтанова Кира</t>
  </si>
  <si>
    <t>Махоткина Елизавета</t>
  </si>
  <si>
    <t>Владимирская область</t>
  </si>
  <si>
    <t>Жевновская Василиса</t>
  </si>
  <si>
    <t>Атабиева Малика</t>
  </si>
  <si>
    <t>Стрелкова Ева</t>
  </si>
  <si>
    <t>Коршунова Виктория</t>
  </si>
  <si>
    <t>Кочешкова Анна</t>
  </si>
  <si>
    <t>Харичкова Виктория</t>
  </si>
  <si>
    <t>Республика Башкортостан</t>
  </si>
  <si>
    <t>Морозова Антонина</t>
  </si>
  <si>
    <t>Ракова Мария</t>
  </si>
  <si>
    <t>Свердловская область</t>
  </si>
  <si>
    <t>Никонорова Анастасия</t>
  </si>
  <si>
    <t>Таран Виктория</t>
  </si>
  <si>
    <t>Майкина Ирина</t>
  </si>
  <si>
    <t>Дубовицкая Полина</t>
  </si>
  <si>
    <t>Шорохова Виолетта</t>
  </si>
  <si>
    <t>Зимина Дарья</t>
  </si>
  <si>
    <t>Лантух Ольга</t>
  </si>
  <si>
    <t>Гафарова Ксения</t>
  </si>
  <si>
    <t>Дударева Арина</t>
  </si>
  <si>
    <t>Алиева Ева</t>
  </si>
  <si>
    <t>Мутьянова Виктория</t>
  </si>
  <si>
    <t>Шкутяк Кира</t>
  </si>
  <si>
    <t>Киприянова Лада</t>
  </si>
  <si>
    <t>Ярославцева Есения</t>
  </si>
  <si>
    <t>Трефилова Екатерина</t>
  </si>
  <si>
    <t>Пузиенко Маргарита</t>
  </si>
  <si>
    <t>Яблонских Рената</t>
  </si>
  <si>
    <t>Крамар Мария</t>
  </si>
  <si>
    <t>Халилова Амалия</t>
  </si>
  <si>
    <t>Самочкина Ульяна</t>
  </si>
  <si>
    <t>Новосибирская область</t>
  </si>
  <si>
    <t>Андронова Екатерина</t>
  </si>
  <si>
    <t>Новоселова Злата</t>
  </si>
  <si>
    <t>Коломейцева Таисия</t>
  </si>
  <si>
    <t>Агафонова Виктория</t>
  </si>
  <si>
    <t>Капитула Далила</t>
  </si>
  <si>
    <t>Пьянова Александра</t>
  </si>
  <si>
    <t>Фаткулина Анастасия</t>
  </si>
  <si>
    <t>Новикова София</t>
  </si>
  <si>
    <t>Орловская область</t>
  </si>
  <si>
    <t>Прокушенкова Алена</t>
  </si>
  <si>
    <t>Смоленская область</t>
  </si>
  <si>
    <t>Мерзлякова Мирра</t>
  </si>
  <si>
    <t>Константинова Стефания</t>
  </si>
  <si>
    <t>Назарова Александра</t>
  </si>
  <si>
    <t>Калужская область</t>
  </si>
  <si>
    <t>Корюкина Лада</t>
  </si>
  <si>
    <t>Ивановская область</t>
  </si>
  <si>
    <t>Рухова Надежда</t>
  </si>
  <si>
    <t>Золотухина Таисия</t>
  </si>
  <si>
    <t>Писарева Алина</t>
  </si>
  <si>
    <t>Канаева Мария</t>
  </si>
  <si>
    <t>Козлова Варвара</t>
  </si>
  <si>
    <t>Криштопова Алиса</t>
  </si>
  <si>
    <t>Рунова Анастасия</t>
  </si>
  <si>
    <t>Матюхина Софья</t>
  </si>
  <si>
    <t>Степанова Софья</t>
  </si>
  <si>
    <t>Краснодарский край</t>
  </si>
  <si>
    <t>Куспиц Анастасия</t>
  </si>
  <si>
    <t>Касьяновская Ева</t>
  </si>
  <si>
    <t>Жабкина София</t>
  </si>
  <si>
    <t>Герасимова Арина</t>
  </si>
  <si>
    <t>Матвеева Арина</t>
  </si>
  <si>
    <t>Швецова Василиса</t>
  </si>
  <si>
    <t>Жилик Виктория</t>
  </si>
  <si>
    <t>Полоникова Полина</t>
  </si>
  <si>
    <t>Рудзинская Ульяна</t>
  </si>
  <si>
    <t>Ростовская область</t>
  </si>
  <si>
    <t>Жерновая Алена</t>
  </si>
  <si>
    <t xml:space="preserve">   </t>
  </si>
  <si>
    <t>Чижма Диана</t>
  </si>
  <si>
    <t>Коробко Ангелина</t>
  </si>
  <si>
    <t>Боронина Алина</t>
  </si>
  <si>
    <t>Волкова Валерия</t>
  </si>
  <si>
    <t>Плетнева Анна</t>
  </si>
  <si>
    <t>ЛНР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</si>
</sst>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4" x14ac:knownFonts="1"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4"/>
      <name val="Times New Roman"/>
      <family val="1"/>
    </font>
    <font>
      <b/>
      <sz val="10"/>
      <name val="Arial Cyr"/>
      <family val="2"/>
      <charset val="204"/>
    </font>
    <font>
      <b/>
      <sz val="10"/>
      <name val="Arial"/>
      <family val="2"/>
    </font>
    <font>
      <sz val="9"/>
      <name val="Arial Cyr"/>
      <family val="2"/>
      <charset val="204"/>
    </font>
    <font>
      <sz val="10"/>
      <name val="Arial"/>
      <family val="2"/>
      <charset val="204"/>
    </font>
    <font>
      <u/>
      <sz val="11"/>
      <color theme="11"/>
      <name val="Calibri"/>
      <family val="2"/>
    </font>
    <font>
      <u/>
      <sz val="11"/>
      <color theme="10"/>
      <name val="Calibri"/>
      <family val="2"/>
    </font>
    <font>
      <sz val="8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Arial Cyr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9"/>
      <color theme="1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61">
    <xf numFmtId="0" fontId="0" fillId="0" borderId="0" xfId="0"/>
    <xf numFmtId="0" fontId="0" fillId="0" borderId="0" xfId="0" applyFill="1"/>
    <xf numFmtId="0" fontId="1" fillId="0" borderId="0" xfId="0" applyFont="1" applyFill="1"/>
    <xf numFmtId="164" fontId="2" fillId="0" borderId="0" xfId="0" applyNumberFormat="1" applyFont="1" applyFill="1" applyAlignment="1">
      <alignment horizontal="center"/>
    </xf>
    <xf numFmtId="1" fontId="2" fillId="0" borderId="0" xfId="0" applyNumberFormat="1" applyFont="1" applyFill="1"/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0" fillId="0" borderId="3" xfId="0" applyBorder="1"/>
    <xf numFmtId="0" fontId="1" fillId="0" borderId="0" xfId="0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2" fontId="1" fillId="0" borderId="0" xfId="0" applyNumberFormat="1" applyFont="1" applyFill="1"/>
    <xf numFmtId="0" fontId="11" fillId="0" borderId="1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1" fontId="11" fillId="0" borderId="10" xfId="0" applyNumberFormat="1" applyFont="1" applyFill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1" fontId="13" fillId="0" borderId="10" xfId="0" applyNumberFormat="1" applyFont="1" applyFill="1" applyBorder="1" applyAlignment="1">
      <alignment horizontal="center"/>
    </xf>
    <xf numFmtId="49" fontId="4" fillId="0" borderId="26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17" fillId="0" borderId="26" xfId="0" applyNumberFormat="1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/>
    </xf>
    <xf numFmtId="0" fontId="18" fillId="0" borderId="10" xfId="0" applyNumberFormat="1" applyFont="1" applyBorder="1" applyAlignment="1">
      <alignment horizontal="center"/>
    </xf>
    <xf numFmtId="0" fontId="13" fillId="0" borderId="10" xfId="0" applyNumberFormat="1" applyFont="1" applyFill="1" applyBorder="1" applyAlignment="1">
      <alignment horizontal="center"/>
    </xf>
    <xf numFmtId="47" fontId="11" fillId="0" borderId="20" xfId="0" applyNumberFormat="1" applyFont="1" applyFill="1" applyBorder="1" applyAlignment="1">
      <alignment horizontal="left"/>
    </xf>
    <xf numFmtId="0" fontId="12" fillId="0" borderId="20" xfId="0" applyFont="1" applyBorder="1"/>
    <xf numFmtId="1" fontId="11" fillId="0" borderId="15" xfId="0" applyNumberFormat="1" applyFont="1" applyFill="1" applyBorder="1" applyAlignment="1">
      <alignment horizontal="center"/>
    </xf>
    <xf numFmtId="1" fontId="11" fillId="0" borderId="33" xfId="0" applyNumberFormat="1" applyFont="1" applyFill="1" applyBorder="1" applyAlignment="1">
      <alignment horizontal="center"/>
    </xf>
    <xf numFmtId="0" fontId="11" fillId="0" borderId="20" xfId="0" applyFont="1" applyFill="1" applyBorder="1" applyAlignment="1">
      <alignment horizontal="left"/>
    </xf>
    <xf numFmtId="0" fontId="11" fillId="0" borderId="15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33" xfId="0" applyFont="1" applyFill="1" applyBorder="1" applyAlignment="1">
      <alignment horizontal="left"/>
    </xf>
    <xf numFmtId="0" fontId="12" fillId="0" borderId="30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2" fillId="0" borderId="35" xfId="0" applyFont="1" applyFill="1" applyBorder="1" applyAlignment="1">
      <alignment horizontal="center"/>
    </xf>
    <xf numFmtId="1" fontId="11" fillId="0" borderId="38" xfId="0" applyNumberFormat="1" applyFont="1" applyFill="1" applyBorder="1" applyAlignment="1">
      <alignment horizontal="center"/>
    </xf>
    <xf numFmtId="0" fontId="11" fillId="0" borderId="38" xfId="0" applyNumberFormat="1" applyFont="1" applyFill="1" applyBorder="1" applyAlignment="1">
      <alignment horizontal="center"/>
    </xf>
    <xf numFmtId="1" fontId="13" fillId="0" borderId="38" xfId="0" applyNumberFormat="1" applyFont="1" applyFill="1" applyBorder="1" applyAlignment="1">
      <alignment horizontal="center"/>
    </xf>
    <xf numFmtId="1" fontId="13" fillId="0" borderId="14" xfId="0" applyNumberFormat="1" applyFont="1" applyFill="1" applyBorder="1" applyAlignment="1">
      <alignment horizontal="center"/>
    </xf>
    <xf numFmtId="49" fontId="17" fillId="0" borderId="11" xfId="0" applyNumberFormat="1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/>
    </xf>
    <xf numFmtId="1" fontId="13" fillId="0" borderId="12" xfId="0" applyNumberFormat="1" applyFont="1" applyFill="1" applyBorder="1" applyAlignment="1">
      <alignment horizontal="center"/>
    </xf>
    <xf numFmtId="1" fontId="13" fillId="0" borderId="18" xfId="0" applyNumberFormat="1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1" fontId="13" fillId="0" borderId="13" xfId="0" applyNumberFormat="1" applyFont="1" applyFill="1" applyBorder="1" applyAlignment="1">
      <alignment horizontal="center"/>
    </xf>
    <xf numFmtId="1" fontId="13" fillId="0" borderId="19" xfId="0" applyNumberFormat="1" applyFont="1" applyFill="1" applyBorder="1" applyAlignment="1">
      <alignment horizontal="center"/>
    </xf>
    <xf numFmtId="0" fontId="18" fillId="0" borderId="16" xfId="0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/>
    </xf>
    <xf numFmtId="0" fontId="18" fillId="0" borderId="19" xfId="0" applyFont="1" applyFill="1" applyBorder="1" applyAlignment="1">
      <alignment horizontal="center"/>
    </xf>
    <xf numFmtId="0" fontId="12" fillId="0" borderId="7" xfId="0" applyFont="1" applyBorder="1"/>
    <xf numFmtId="0" fontId="13" fillId="0" borderId="7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0" fontId="18" fillId="0" borderId="14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8" fillId="0" borderId="39" xfId="0" applyFont="1" applyFill="1" applyBorder="1" applyAlignment="1">
      <alignment horizontal="center"/>
    </xf>
    <xf numFmtId="0" fontId="18" fillId="0" borderId="38" xfId="0" applyFont="1" applyFill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11" fillId="0" borderId="30" xfId="0" applyFont="1" applyFill="1" applyBorder="1" applyAlignment="1">
      <alignment horizontal="center"/>
    </xf>
    <xf numFmtId="0" fontId="12" fillId="0" borderId="30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2" fillId="0" borderId="30" xfId="0" applyFont="1" applyBorder="1"/>
    <xf numFmtId="0" fontId="12" fillId="0" borderId="38" xfId="0" applyNumberFormat="1" applyFont="1" applyBorder="1" applyAlignment="1">
      <alignment horizontal="center"/>
    </xf>
    <xf numFmtId="0" fontId="12" fillId="0" borderId="38" xfId="0" applyFont="1" applyBorder="1"/>
    <xf numFmtId="0" fontId="18" fillId="0" borderId="30" xfId="0" applyFont="1" applyFill="1" applyBorder="1" applyAlignment="1">
      <alignment horizontal="center"/>
    </xf>
    <xf numFmtId="47" fontId="11" fillId="0" borderId="38" xfId="0" applyNumberFormat="1" applyFont="1" applyFill="1" applyBorder="1" applyAlignment="1">
      <alignment horizontal="left"/>
    </xf>
    <xf numFmtId="0" fontId="12" fillId="0" borderId="38" xfId="0" applyFont="1" applyBorder="1" applyAlignment="1">
      <alignment horizontal="left"/>
    </xf>
    <xf numFmtId="1" fontId="11" fillId="0" borderId="30" xfId="0" applyNumberFormat="1" applyFont="1" applyFill="1" applyBorder="1" applyAlignment="1">
      <alignment horizontal="center"/>
    </xf>
    <xf numFmtId="1" fontId="11" fillId="0" borderId="31" xfId="0" applyNumberFormat="1" applyFont="1" applyFill="1" applyBorder="1" applyAlignment="1">
      <alignment horizontal="center"/>
    </xf>
    <xf numFmtId="1" fontId="11" fillId="0" borderId="47" xfId="0" applyNumberFormat="1" applyFont="1" applyFill="1" applyBorder="1" applyAlignment="1">
      <alignment horizontal="center"/>
    </xf>
    <xf numFmtId="0" fontId="12" fillId="0" borderId="48" xfId="0" applyFont="1" applyFill="1" applyBorder="1" applyAlignment="1">
      <alignment horizontal="center"/>
    </xf>
    <xf numFmtId="0" fontId="12" fillId="0" borderId="49" xfId="0" applyFont="1" applyFill="1" applyBorder="1" applyAlignment="1">
      <alignment horizontal="center"/>
    </xf>
    <xf numFmtId="0" fontId="11" fillId="0" borderId="31" xfId="0" applyFont="1" applyFill="1" applyBorder="1" applyAlignment="1">
      <alignment horizontal="left"/>
    </xf>
    <xf numFmtId="0" fontId="11" fillId="0" borderId="30" xfId="0" applyFont="1" applyFill="1" applyBorder="1" applyAlignment="1">
      <alignment horizontal="left"/>
    </xf>
    <xf numFmtId="0" fontId="11" fillId="0" borderId="54" xfId="0" applyFont="1" applyFill="1" applyBorder="1" applyAlignment="1">
      <alignment horizontal="left"/>
    </xf>
    <xf numFmtId="0" fontId="18" fillId="0" borderId="38" xfId="0" applyFont="1" applyBorder="1" applyAlignment="1">
      <alignment horizontal="center"/>
    </xf>
    <xf numFmtId="0" fontId="18" fillId="0" borderId="38" xfId="0" applyNumberFormat="1" applyFont="1" applyBorder="1" applyAlignment="1">
      <alignment horizontal="center"/>
    </xf>
    <xf numFmtId="0" fontId="11" fillId="0" borderId="47" xfId="0" applyFont="1" applyFill="1" applyBorder="1" applyAlignment="1">
      <alignment horizontal="left"/>
    </xf>
    <xf numFmtId="1" fontId="11" fillId="0" borderId="56" xfId="0" applyNumberFormat="1" applyFont="1" applyFill="1" applyBorder="1" applyAlignment="1">
      <alignment horizontal="center"/>
    </xf>
    <xf numFmtId="0" fontId="11" fillId="0" borderId="56" xfId="0" applyFont="1" applyBorder="1" applyAlignment="1">
      <alignment horizontal="center"/>
    </xf>
    <xf numFmtId="0" fontId="12" fillId="0" borderId="50" xfId="0" applyFont="1" applyFill="1" applyBorder="1" applyAlignment="1">
      <alignment horizontal="center"/>
    </xf>
    <xf numFmtId="0" fontId="12" fillId="0" borderId="51" xfId="0" applyFont="1" applyFill="1" applyBorder="1" applyAlignment="1">
      <alignment horizontal="center"/>
    </xf>
    <xf numFmtId="0" fontId="12" fillId="0" borderId="40" xfId="0" applyFont="1" applyFill="1" applyBorder="1" applyAlignment="1">
      <alignment horizontal="center"/>
    </xf>
    <xf numFmtId="0" fontId="12" fillId="0" borderId="38" xfId="0" applyFont="1" applyFill="1" applyBorder="1"/>
    <xf numFmtId="0" fontId="12" fillId="0" borderId="30" xfId="0" applyFont="1" applyFill="1" applyBorder="1"/>
    <xf numFmtId="0" fontId="12" fillId="0" borderId="38" xfId="0" applyFont="1" applyFill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16" fillId="0" borderId="30" xfId="0" applyFont="1" applyFill="1" applyBorder="1" applyAlignment="1">
      <alignment horizontal="left"/>
    </xf>
    <xf numFmtId="0" fontId="16" fillId="0" borderId="33" xfId="0" applyFont="1" applyFill="1" applyBorder="1" applyAlignment="1">
      <alignment horizontal="left"/>
    </xf>
    <xf numFmtId="0" fontId="16" fillId="0" borderId="47" xfId="0" applyFont="1" applyFill="1" applyBorder="1" applyAlignment="1">
      <alignment horizontal="left"/>
    </xf>
    <xf numFmtId="1" fontId="11" fillId="0" borderId="54" xfId="0" applyNumberFormat="1" applyFont="1" applyFill="1" applyBorder="1" applyAlignment="1">
      <alignment horizontal="center"/>
    </xf>
    <xf numFmtId="0" fontId="12" fillId="0" borderId="20" xfId="0" applyFont="1" applyFill="1" applyBorder="1"/>
    <xf numFmtId="47" fontId="11" fillId="0" borderId="36" xfId="0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37" xfId="0" applyFont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2" fillId="0" borderId="34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9" fillId="0" borderId="38" xfId="0" applyFont="1" applyBorder="1" applyAlignment="1">
      <alignment horizontal="center"/>
    </xf>
    <xf numFmtId="0" fontId="13" fillId="0" borderId="38" xfId="0" applyNumberFormat="1" applyFont="1" applyFill="1" applyBorder="1" applyAlignment="1">
      <alignment horizontal="center"/>
    </xf>
    <xf numFmtId="0" fontId="13" fillId="0" borderId="30" xfId="0" applyFont="1" applyFill="1" applyBorder="1" applyAlignment="1">
      <alignment horizontal="center"/>
    </xf>
    <xf numFmtId="0" fontId="18" fillId="0" borderId="34" xfId="0" applyFont="1" applyFill="1" applyBorder="1" applyAlignment="1">
      <alignment horizontal="center"/>
    </xf>
    <xf numFmtId="0" fontId="18" fillId="0" borderId="36" xfId="0" applyFont="1" applyFill="1" applyBorder="1" applyAlignment="1">
      <alignment horizontal="center"/>
    </xf>
    <xf numFmtId="0" fontId="12" fillId="0" borderId="56" xfId="0" applyFont="1" applyBorder="1" applyAlignment="1">
      <alignment horizontal="center"/>
    </xf>
    <xf numFmtId="0" fontId="12" fillId="0" borderId="56" xfId="0" applyFont="1" applyBorder="1"/>
    <xf numFmtId="0" fontId="12" fillId="0" borderId="56" xfId="0" applyFont="1" applyFill="1" applyBorder="1" applyAlignment="1">
      <alignment horizontal="center"/>
    </xf>
    <xf numFmtId="0" fontId="18" fillId="0" borderId="56" xfId="0" applyFont="1" applyFill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12" fillId="0" borderId="42" xfId="0" applyFont="1" applyFill="1" applyBorder="1" applyAlignment="1">
      <alignment horizontal="center"/>
    </xf>
    <xf numFmtId="0" fontId="12" fillId="0" borderId="41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12" fillId="0" borderId="57" xfId="0" applyFont="1" applyFill="1" applyBorder="1" applyAlignment="1">
      <alignment horizontal="center"/>
    </xf>
    <xf numFmtId="0" fontId="11" fillId="0" borderId="48" xfId="0" applyFont="1" applyFill="1" applyBorder="1" applyAlignment="1">
      <alignment horizontal="center"/>
    </xf>
    <xf numFmtId="0" fontId="11" fillId="0" borderId="49" xfId="0" applyFont="1" applyFill="1" applyBorder="1" applyAlignment="1">
      <alignment horizontal="center"/>
    </xf>
    <xf numFmtId="0" fontId="12" fillId="0" borderId="58" xfId="0" applyFont="1" applyFill="1" applyBorder="1" applyAlignment="1">
      <alignment horizontal="center"/>
    </xf>
    <xf numFmtId="0" fontId="20" fillId="0" borderId="30" xfId="0" applyFont="1" applyFill="1" applyBorder="1" applyAlignment="1">
      <alignment horizontal="left"/>
    </xf>
    <xf numFmtId="1" fontId="11" fillId="0" borderId="59" xfId="0" applyNumberFormat="1" applyFont="1" applyFill="1" applyBorder="1" applyAlignment="1">
      <alignment horizontal="center"/>
    </xf>
    <xf numFmtId="0" fontId="0" fillId="0" borderId="59" xfId="0" applyBorder="1"/>
    <xf numFmtId="0" fontId="0" fillId="0" borderId="30" xfId="0" applyFill="1" applyBorder="1"/>
    <xf numFmtId="0" fontId="0" fillId="0" borderId="30" xfId="0" applyBorder="1"/>
    <xf numFmtId="0" fontId="12" fillId="0" borderId="59" xfId="0" applyFont="1" applyBorder="1"/>
    <xf numFmtId="0" fontId="12" fillId="0" borderId="59" xfId="0" applyFont="1" applyFill="1" applyBorder="1"/>
    <xf numFmtId="0" fontId="0" fillId="0" borderId="30" xfId="0" applyBorder="1" applyAlignment="1">
      <alignment horizontal="center"/>
    </xf>
    <xf numFmtId="0" fontId="12" fillId="0" borderId="59" xfId="0" applyFont="1" applyBorder="1" applyAlignment="1">
      <alignment horizontal="center"/>
    </xf>
    <xf numFmtId="0" fontId="12" fillId="0" borderId="59" xfId="0" applyFont="1" applyFill="1" applyBorder="1" applyAlignment="1">
      <alignment horizontal="center"/>
    </xf>
    <xf numFmtId="0" fontId="18" fillId="0" borderId="59" xfId="0" applyFont="1" applyFill="1" applyBorder="1" applyAlignment="1">
      <alignment horizontal="center"/>
    </xf>
    <xf numFmtId="0" fontId="1" fillId="0" borderId="59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1" fontId="11" fillId="0" borderId="46" xfId="0" applyNumberFormat="1" applyFont="1" applyFill="1" applyBorder="1" applyAlignment="1">
      <alignment horizontal="center"/>
    </xf>
    <xf numFmtId="0" fontId="12" fillId="0" borderId="47" xfId="0" applyFont="1" applyFill="1" applyBorder="1"/>
    <xf numFmtId="0" fontId="12" fillId="0" borderId="46" xfId="0" applyFont="1" applyBorder="1"/>
    <xf numFmtId="0" fontId="11" fillId="0" borderId="56" xfId="0" applyFont="1" applyFill="1" applyBorder="1" applyAlignment="1">
      <alignment horizontal="left"/>
    </xf>
    <xf numFmtId="0" fontId="12" fillId="0" borderId="33" xfId="0" applyFont="1" applyBorder="1" applyAlignment="1">
      <alignment horizontal="center"/>
    </xf>
    <xf numFmtId="0" fontId="12" fillId="0" borderId="31" xfId="0" applyFont="1" applyFill="1" applyBorder="1"/>
    <xf numFmtId="0" fontId="11" fillId="0" borderId="59" xfId="0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28" xfId="0" applyFont="1" applyFill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0" fillId="0" borderId="38" xfId="0" applyFill="1" applyBorder="1"/>
    <xf numFmtId="0" fontId="0" fillId="0" borderId="36" xfId="0" applyBorder="1"/>
    <xf numFmtId="0" fontId="0" fillId="0" borderId="38" xfId="0" applyBorder="1"/>
    <xf numFmtId="0" fontId="12" fillId="0" borderId="29" xfId="0" applyFont="1" applyFill="1" applyBorder="1" applyAlignment="1">
      <alignment horizontal="center"/>
    </xf>
    <xf numFmtId="1" fontId="13" fillId="0" borderId="36" xfId="0" applyNumberFormat="1" applyFont="1" applyFill="1" applyBorder="1" applyAlignment="1">
      <alignment horizontal="center"/>
    </xf>
    <xf numFmtId="1" fontId="13" fillId="0" borderId="30" xfId="0" applyNumberFormat="1" applyFont="1" applyFill="1" applyBorder="1" applyAlignment="1">
      <alignment horizontal="center"/>
    </xf>
    <xf numFmtId="0" fontId="12" fillId="0" borderId="46" xfId="0" applyFont="1" applyFill="1" applyBorder="1" applyAlignment="1">
      <alignment horizontal="center"/>
    </xf>
    <xf numFmtId="0" fontId="12" fillId="0" borderId="55" xfId="0" applyFont="1" applyBorder="1" applyAlignment="1">
      <alignment horizontal="center"/>
    </xf>
    <xf numFmtId="0" fontId="0" fillId="0" borderId="56" xfId="0" applyBorder="1"/>
    <xf numFmtId="0" fontId="11" fillId="0" borderId="30" xfId="0" applyNumberFormat="1" applyFont="1" applyFill="1" applyBorder="1" applyAlignment="1">
      <alignment horizontal="center"/>
    </xf>
    <xf numFmtId="0" fontId="1" fillId="0" borderId="56" xfId="0" applyFont="1" applyFill="1" applyBorder="1" applyAlignment="1">
      <alignment horizontal="center"/>
    </xf>
    <xf numFmtId="0" fontId="12" fillId="0" borderId="37" xfId="0" applyFont="1" applyBorder="1"/>
    <xf numFmtId="0" fontId="13" fillId="0" borderId="34" xfId="0" applyFont="1" applyFill="1" applyBorder="1" applyAlignment="1">
      <alignment horizontal="center"/>
    </xf>
    <xf numFmtId="1" fontId="15" fillId="0" borderId="13" xfId="0" applyNumberFormat="1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12" fillId="0" borderId="39" xfId="0" applyFont="1" applyBorder="1"/>
    <xf numFmtId="1" fontId="15" fillId="0" borderId="19" xfId="0" applyNumberFormat="1" applyFont="1" applyFill="1" applyBorder="1" applyAlignment="1">
      <alignment horizontal="center"/>
    </xf>
    <xf numFmtId="0" fontId="0" fillId="0" borderId="58" xfId="0" applyFill="1" applyBorder="1" applyAlignment="1">
      <alignment horizontal="center"/>
    </xf>
    <xf numFmtId="0" fontId="0" fillId="0" borderId="52" xfId="0" applyFill="1" applyBorder="1" applyAlignment="1">
      <alignment horizontal="center"/>
    </xf>
    <xf numFmtId="0" fontId="1" fillId="0" borderId="53" xfId="0" applyFont="1" applyFill="1" applyBorder="1" applyAlignment="1">
      <alignment horizontal="center"/>
    </xf>
    <xf numFmtId="0" fontId="21" fillId="0" borderId="21" xfId="0" applyNumberFormat="1" applyFont="1" applyFill="1" applyBorder="1" applyAlignment="1">
      <alignment horizontal="center"/>
    </xf>
    <xf numFmtId="0" fontId="21" fillId="0" borderId="7" xfId="0" applyNumberFormat="1" applyFont="1" applyFill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7" xfId="0" applyNumberFormat="1" applyFont="1" applyBorder="1" applyAlignment="1">
      <alignment horizontal="center"/>
    </xf>
    <xf numFmtId="0" fontId="21" fillId="0" borderId="7" xfId="0" applyFont="1" applyFill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21" fillId="0" borderId="56" xfId="0" applyNumberFormat="1" applyFont="1" applyFill="1" applyBorder="1" applyAlignment="1">
      <alignment horizontal="center"/>
    </xf>
    <xf numFmtId="0" fontId="21" fillId="0" borderId="34" xfId="0" applyNumberFormat="1" applyFont="1" applyFill="1" applyBorder="1" applyAlignment="1">
      <alignment horizontal="center"/>
    </xf>
    <xf numFmtId="0" fontId="21" fillId="0" borderId="30" xfId="0" applyNumberFormat="1" applyFont="1" applyFill="1" applyBorder="1" applyAlignment="1">
      <alignment horizontal="center"/>
    </xf>
    <xf numFmtId="0" fontId="21" fillId="0" borderId="30" xfId="0" applyNumberFormat="1" applyFont="1" applyBorder="1" applyAlignment="1">
      <alignment horizontal="center"/>
    </xf>
    <xf numFmtId="0" fontId="21" fillId="0" borderId="30" xfId="0" applyFont="1" applyFill="1" applyBorder="1" applyAlignment="1">
      <alignment horizontal="center"/>
    </xf>
    <xf numFmtId="0" fontId="21" fillId="0" borderId="56" xfId="0" applyFont="1" applyFill="1" applyBorder="1" applyAlignment="1">
      <alignment horizontal="center"/>
    </xf>
    <xf numFmtId="0" fontId="21" fillId="0" borderId="56" xfId="0" applyNumberFormat="1" applyFont="1" applyBorder="1" applyAlignment="1">
      <alignment horizontal="center"/>
    </xf>
    <xf numFmtId="0" fontId="21" fillId="0" borderId="47" xfId="0" applyFont="1" applyFill="1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0" xfId="0" applyFont="1" applyFill="1" applyAlignment="1">
      <alignment horizontal="center"/>
    </xf>
    <xf numFmtId="1" fontId="11" fillId="0" borderId="44" xfId="0" applyNumberFormat="1" applyFont="1" applyFill="1" applyBorder="1" applyAlignment="1">
      <alignment horizontal="center"/>
    </xf>
    <xf numFmtId="0" fontId="1" fillId="0" borderId="56" xfId="0" applyFont="1" applyFill="1" applyBorder="1"/>
    <xf numFmtId="0" fontId="1" fillId="0" borderId="44" xfId="0" applyFont="1" applyFill="1" applyBorder="1"/>
    <xf numFmtId="164" fontId="2" fillId="0" borderId="59" xfId="0" applyNumberFormat="1" applyFont="1" applyFill="1" applyBorder="1" applyAlignment="1">
      <alignment horizontal="center"/>
    </xf>
    <xf numFmtId="1" fontId="2" fillId="0" borderId="59" xfId="0" applyNumberFormat="1" applyFont="1" applyFill="1" applyBorder="1"/>
    <xf numFmtId="4" fontId="2" fillId="0" borderId="59" xfId="0" applyNumberFormat="1" applyFont="1" applyFill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0" fillId="0" borderId="44" xfId="0" applyFont="1" applyFill="1" applyBorder="1" applyAlignment="1">
      <alignment horizontal="center"/>
    </xf>
    <xf numFmtId="0" fontId="16" fillId="0" borderId="43" xfId="0" applyFont="1" applyFill="1" applyBorder="1" applyAlignment="1">
      <alignment horizontal="left"/>
    </xf>
    <xf numFmtId="0" fontId="6" fillId="0" borderId="56" xfId="0" applyFont="1" applyFill="1" applyBorder="1" applyAlignment="1">
      <alignment horizontal="left"/>
    </xf>
    <xf numFmtId="0" fontId="6" fillId="0" borderId="44" xfId="0" applyFont="1" applyFill="1" applyBorder="1" applyAlignment="1">
      <alignment horizontal="left"/>
    </xf>
    <xf numFmtId="0" fontId="0" fillId="0" borderId="51" xfId="0" applyFill="1" applyBorder="1" applyAlignment="1">
      <alignment horizontal="center"/>
    </xf>
    <xf numFmtId="0" fontId="12" fillId="0" borderId="46" xfId="0" applyFont="1" applyFill="1" applyBorder="1"/>
    <xf numFmtId="0" fontId="16" fillId="0" borderId="56" xfId="0" applyFont="1" applyFill="1" applyBorder="1" applyAlignment="1">
      <alignment horizontal="left"/>
    </xf>
    <xf numFmtId="0" fontId="12" fillId="0" borderId="53" xfId="0" applyFont="1" applyFill="1" applyBorder="1"/>
    <xf numFmtId="164" fontId="2" fillId="0" borderId="53" xfId="0" applyNumberFormat="1" applyFont="1" applyFill="1" applyBorder="1" applyAlignment="1">
      <alignment horizontal="center"/>
    </xf>
    <xf numFmtId="1" fontId="2" fillId="0" borderId="53" xfId="0" applyNumberFormat="1" applyFont="1" applyFill="1" applyBorder="1"/>
    <xf numFmtId="4" fontId="2" fillId="0" borderId="53" xfId="0" applyNumberFormat="1" applyFont="1" applyFill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3" fillId="0" borderId="36" xfId="0" applyNumberFormat="1" applyFont="1" applyFill="1" applyBorder="1" applyAlignment="1">
      <alignment horizontal="center"/>
    </xf>
    <xf numFmtId="0" fontId="18" fillId="0" borderId="36" xfId="0" applyFont="1" applyBorder="1" applyAlignment="1">
      <alignment horizontal="center"/>
    </xf>
    <xf numFmtId="1" fontId="13" fillId="0" borderId="9" xfId="0" applyNumberFormat="1" applyFont="1" applyFill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3" fillId="0" borderId="38" xfId="0" applyFont="1" applyFill="1" applyBorder="1" applyAlignment="1">
      <alignment horizontal="center"/>
    </xf>
    <xf numFmtId="0" fontId="18" fillId="0" borderId="39" xfId="0" applyFont="1" applyBorder="1" applyAlignment="1">
      <alignment horizontal="center"/>
    </xf>
    <xf numFmtId="0" fontId="21" fillId="0" borderId="38" xfId="0" applyFont="1" applyFill="1" applyBorder="1" applyAlignment="1">
      <alignment horizontal="center"/>
    </xf>
    <xf numFmtId="0" fontId="21" fillId="0" borderId="38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20" fillId="0" borderId="33" xfId="0" applyFont="1" applyFill="1" applyBorder="1" applyAlignment="1">
      <alignment horizontal="left"/>
    </xf>
    <xf numFmtId="0" fontId="23" fillId="0" borderId="30" xfId="0" applyFont="1" applyFill="1" applyBorder="1" applyAlignment="1">
      <alignment horizontal="left"/>
    </xf>
    <xf numFmtId="0" fontId="12" fillId="0" borderId="46" xfId="0" applyFont="1" applyBorder="1" applyAlignment="1">
      <alignment horizontal="center"/>
    </xf>
    <xf numFmtId="0" fontId="12" fillId="0" borderId="20" xfId="0" applyFont="1" applyBorder="1" applyAlignment="1">
      <alignment horizontal="left"/>
    </xf>
    <xf numFmtId="47" fontId="11" fillId="0" borderId="0" xfId="0" applyNumberFormat="1" applyFont="1" applyFill="1" applyBorder="1" applyAlignment="1">
      <alignment horizontal="left"/>
    </xf>
    <xf numFmtId="0" fontId="12" fillId="0" borderId="36" xfId="0" applyFont="1" applyBorder="1"/>
    <xf numFmtId="0" fontId="12" fillId="0" borderId="45" xfId="0" applyFont="1" applyBorder="1"/>
    <xf numFmtId="47" fontId="11" fillId="0" borderId="54" xfId="0" applyNumberFormat="1" applyFont="1" applyFill="1" applyBorder="1" applyAlignment="1">
      <alignment horizontal="left"/>
    </xf>
    <xf numFmtId="47" fontId="11" fillId="0" borderId="59" xfId="0" applyNumberFormat="1" applyFont="1" applyFill="1" applyBorder="1" applyAlignment="1">
      <alignment horizontal="left"/>
    </xf>
    <xf numFmtId="0" fontId="12" fillId="0" borderId="46" xfId="0" applyFont="1" applyBorder="1" applyAlignment="1">
      <alignment horizontal="left"/>
    </xf>
    <xf numFmtId="0" fontId="11" fillId="0" borderId="22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43" xfId="0" applyFont="1" applyBorder="1"/>
    <xf numFmtId="0" fontId="12" fillId="0" borderId="34" xfId="0" applyFont="1" applyFill="1" applyBorder="1"/>
    <xf numFmtId="0" fontId="11" fillId="0" borderId="47" xfId="0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3" fillId="0" borderId="29" xfId="0" applyFont="1" applyFill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2" fillId="0" borderId="36" xfId="0" applyFont="1" applyFill="1" applyBorder="1" applyAlignment="1">
      <alignment horizontal="center"/>
    </xf>
    <xf numFmtId="0" fontId="18" fillId="0" borderId="56" xfId="0" applyFont="1" applyBorder="1" applyAlignment="1">
      <alignment horizontal="center"/>
    </xf>
    <xf numFmtId="0" fontId="12" fillId="0" borderId="47" xfId="0" applyFont="1" applyBorder="1"/>
    <xf numFmtId="0" fontId="0" fillId="0" borderId="56" xfId="0" applyFill="1" applyBorder="1"/>
    <xf numFmtId="0" fontId="0" fillId="0" borderId="34" xfId="0" applyBorder="1"/>
    <xf numFmtId="1" fontId="13" fillId="0" borderId="59" xfId="0" applyNumberFormat="1" applyFont="1" applyFill="1" applyBorder="1" applyAlignment="1">
      <alignment horizontal="center"/>
    </xf>
    <xf numFmtId="1" fontId="13" fillId="0" borderId="46" xfId="0" applyNumberFormat="1" applyFont="1" applyFill="1" applyBorder="1" applyAlignment="1">
      <alignment horizontal="center"/>
    </xf>
    <xf numFmtId="0" fontId="18" fillId="0" borderId="47" xfId="0" applyFont="1" applyFill="1" applyBorder="1" applyAlignment="1">
      <alignment horizontal="center"/>
    </xf>
    <xf numFmtId="0" fontId="11" fillId="0" borderId="59" xfId="0" applyNumberFormat="1" applyFont="1" applyFill="1" applyBorder="1" applyAlignment="1">
      <alignment horizontal="center"/>
    </xf>
    <xf numFmtId="0" fontId="11" fillId="0" borderId="46" xfId="0" applyNumberFormat="1" applyFont="1" applyFill="1" applyBorder="1" applyAlignment="1">
      <alignment horizontal="center"/>
    </xf>
    <xf numFmtId="0" fontId="18" fillId="0" borderId="56" xfId="0" applyFont="1" applyFill="1" applyBorder="1"/>
    <xf numFmtId="0" fontId="18" fillId="0" borderId="46" xfId="0" applyFont="1" applyFill="1" applyBorder="1" applyAlignment="1">
      <alignment horizontal="center"/>
    </xf>
    <xf numFmtId="0" fontId="12" fillId="0" borderId="14" xfId="0" applyFont="1" applyBorder="1"/>
    <xf numFmtId="0" fontId="12" fillId="0" borderId="10" xfId="0" applyFont="1" applyBorder="1"/>
    <xf numFmtId="0" fontId="21" fillId="0" borderId="37" xfId="0" applyNumberFormat="1" applyFont="1" applyBorder="1" applyAlignment="1">
      <alignment horizontal="center"/>
    </xf>
    <xf numFmtId="0" fontId="21" fillId="0" borderId="47" xfId="0" applyNumberFormat="1" applyFont="1" applyFill="1" applyBorder="1" applyAlignment="1">
      <alignment horizontal="center"/>
    </xf>
    <xf numFmtId="0" fontId="22" fillId="0" borderId="58" xfId="0" applyFont="1" applyFill="1" applyBorder="1" applyAlignment="1">
      <alignment horizontal="center"/>
    </xf>
    <xf numFmtId="0" fontId="1" fillId="0" borderId="38" xfId="0" applyFont="1" applyBorder="1" applyAlignment="1">
      <alignment horizontal="center"/>
    </xf>
    <xf numFmtId="49" fontId="4" fillId="0" borderId="2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4" fillId="0" borderId="23" xfId="0" applyNumberFormat="1" applyFont="1" applyFill="1" applyBorder="1" applyAlignment="1">
      <alignment horizontal="center" vertical="center" wrapText="1"/>
    </xf>
    <xf numFmtId="49" fontId="4" fillId="0" borderId="24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55"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39" builtinId="8" hidden="1"/>
    <cellStyle name="Гиперссылка" xfId="41" builtinId="8" hidden="1"/>
    <cellStyle name="Гиперссылка" xfId="43" builtinId="8" hidden="1"/>
    <cellStyle name="Гиперссылка" xfId="45" builtinId="8" hidden="1"/>
    <cellStyle name="Гиперссылка" xfId="47" builtinId="8" hidden="1"/>
    <cellStyle name="Гиперссылка" xfId="49" builtinId="8" hidden="1"/>
    <cellStyle name="Гиперссылка" xfId="51" builtinId="8" hidden="1"/>
    <cellStyle name="Гиперссылка" xfId="53" builtinId="8" hidden="1"/>
    <cellStyle name="Обычный" xfId="0" builtinId="0"/>
    <cellStyle name="Открывавшаяся гиперссылка" xfId="1" builtinId="9" hidden="1"/>
    <cellStyle name="Открывавшаяся гиперссылка" xfId="2" builtinId="9" hidden="1"/>
    <cellStyle name="Открывавшаяся гиперссылка" xfId="3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Открывавшаяся гиперссылка" xfId="40" builtinId="9" hidden="1"/>
    <cellStyle name="Открывавшаяся гиперссылка" xfId="42" builtinId="9" hidden="1"/>
    <cellStyle name="Открывавшаяся гиперссылка" xfId="44" builtinId="9" hidden="1"/>
    <cellStyle name="Открывавшаяся гиперссылка" xfId="46" builtinId="9" hidden="1"/>
    <cellStyle name="Открывавшаяся гиперссылка" xfId="48" builtinId="9" hidden="1"/>
    <cellStyle name="Открывавшаяся гиперссылка" xfId="50" builtinId="9" hidden="1"/>
    <cellStyle name="Открывавшаяся гиперссылка" xfId="52" builtinId="9" hidden="1"/>
    <cellStyle name="Открывавшаяся гиперссылка" xfId="54" builtinId="9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9"/>
  <sheetViews>
    <sheetView tabSelected="1" zoomScale="117" zoomScaleNormal="140" workbookViewId="0">
      <pane ySplit="3" topLeftCell="A82" activePane="bottomLeft" state="frozen"/>
      <selection pane="bottomLeft" activeCell="S95" sqref="S95"/>
    </sheetView>
  </sheetViews>
  <sheetFormatPr defaultColWidth="8.85546875" defaultRowHeight="15" x14ac:dyDescent="0.25"/>
  <cols>
    <col min="1" max="1" width="6.42578125" style="1" customWidth="1"/>
    <col min="2" max="2" width="26.140625" style="1" bestFit="1" customWidth="1"/>
    <col min="3" max="3" width="6.42578125" style="1" customWidth="1"/>
    <col min="4" max="4" width="28.28515625" style="1" customWidth="1"/>
    <col min="5" max="5" width="3.7109375" style="2" customWidth="1"/>
    <col min="6" max="6" width="7.7109375" style="3" customWidth="1"/>
    <col min="7" max="7" width="3.7109375" style="2" customWidth="1"/>
    <col min="8" max="8" width="7.7109375" style="4" customWidth="1"/>
    <col min="9" max="9" width="3.7109375" style="2" customWidth="1"/>
    <col min="10" max="10" width="7.7109375" style="15" customWidth="1"/>
    <col min="11" max="11" width="4.7109375" style="2" customWidth="1"/>
    <col min="12" max="12" width="7.7109375" style="14" customWidth="1"/>
    <col min="13" max="13" width="4.7109375" style="14" customWidth="1"/>
    <col min="14" max="14" width="7.7109375" style="14" customWidth="1"/>
    <col min="15" max="15" width="4.42578125" style="14" customWidth="1"/>
    <col min="16" max="16" width="10.140625" style="14" customWidth="1"/>
    <col min="17" max="17" width="9.140625" style="2" customWidth="1"/>
    <col min="18" max="18" width="7.7109375" style="16" customWidth="1"/>
    <col min="19" max="19" width="9.7109375" style="1" customWidth="1"/>
    <col min="20" max="16384" width="8.85546875" style="1"/>
  </cols>
  <sheetData>
    <row r="1" spans="1:21" ht="19.5" thickBot="1" x14ac:dyDescent="0.3">
      <c r="A1" s="256" t="s">
        <v>39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</row>
    <row r="2" spans="1:21" ht="30" customHeight="1" thickBot="1" x14ac:dyDescent="0.3">
      <c r="A2" s="24" t="s">
        <v>0</v>
      </c>
      <c r="B2" s="24" t="s">
        <v>8</v>
      </c>
      <c r="C2" s="24" t="s">
        <v>9</v>
      </c>
      <c r="D2" s="24" t="s">
        <v>10</v>
      </c>
      <c r="E2" s="258" t="s">
        <v>3</v>
      </c>
      <c r="F2" s="259"/>
      <c r="G2" s="258" t="s">
        <v>12</v>
      </c>
      <c r="H2" s="259"/>
      <c r="I2" s="258" t="s">
        <v>11</v>
      </c>
      <c r="J2" s="259"/>
      <c r="K2" s="258" t="s">
        <v>13</v>
      </c>
      <c r="L2" s="259"/>
      <c r="M2" s="258" t="s">
        <v>14</v>
      </c>
      <c r="N2" s="259"/>
      <c r="O2" s="255" t="s">
        <v>5</v>
      </c>
      <c r="P2" s="255"/>
      <c r="Q2" s="47" t="s">
        <v>15</v>
      </c>
      <c r="R2" s="2"/>
      <c r="S2" s="2"/>
    </row>
    <row r="3" spans="1:21" ht="39" thickBot="1" x14ac:dyDescent="0.3">
      <c r="A3" s="23"/>
      <c r="B3" s="23"/>
      <c r="C3" s="23"/>
      <c r="D3" s="23"/>
      <c r="E3" s="24" t="s">
        <v>0</v>
      </c>
      <c r="F3" s="24" t="s">
        <v>16</v>
      </c>
      <c r="G3" s="24" t="s">
        <v>0</v>
      </c>
      <c r="H3" s="24" t="s">
        <v>16</v>
      </c>
      <c r="I3" s="24" t="s">
        <v>0</v>
      </c>
      <c r="J3" s="24" t="s">
        <v>16</v>
      </c>
      <c r="K3" s="24" t="s">
        <v>0</v>
      </c>
      <c r="L3" s="24" t="s">
        <v>16</v>
      </c>
      <c r="M3" s="24" t="s">
        <v>0</v>
      </c>
      <c r="N3" s="24" t="s">
        <v>16</v>
      </c>
      <c r="O3" s="24" t="s">
        <v>0</v>
      </c>
      <c r="P3" s="24" t="s">
        <v>16</v>
      </c>
      <c r="Q3" s="25"/>
      <c r="R3" s="2"/>
      <c r="S3" s="2"/>
    </row>
    <row r="4" spans="1:21" x14ac:dyDescent="0.25">
      <c r="A4" s="34">
        <v>1</v>
      </c>
      <c r="B4" s="33" t="s">
        <v>30</v>
      </c>
      <c r="C4" s="31">
        <v>2009</v>
      </c>
      <c r="D4" s="29" t="s">
        <v>6</v>
      </c>
      <c r="E4" s="224">
        <v>1</v>
      </c>
      <c r="F4" s="231">
        <v>40</v>
      </c>
      <c r="G4" s="17">
        <v>1</v>
      </c>
      <c r="H4" s="207">
        <v>40</v>
      </c>
      <c r="I4" s="26"/>
      <c r="J4" s="19"/>
      <c r="K4" s="26">
        <v>3</v>
      </c>
      <c r="L4" s="28">
        <v>41.25</v>
      </c>
      <c r="M4" s="48"/>
      <c r="N4" s="49"/>
      <c r="O4" s="48"/>
      <c r="P4" s="50"/>
      <c r="Q4" s="169">
        <v>121.25</v>
      </c>
      <c r="R4" s="1"/>
    </row>
    <row r="5" spans="1:21" ht="15" customHeight="1" x14ac:dyDescent="0.25">
      <c r="A5" s="35">
        <v>2</v>
      </c>
      <c r="B5" s="33" t="s">
        <v>26</v>
      </c>
      <c r="C5" s="32">
        <v>2010</v>
      </c>
      <c r="D5" s="29" t="s">
        <v>27</v>
      </c>
      <c r="E5" s="40">
        <v>5</v>
      </c>
      <c r="F5" s="232">
        <v>29</v>
      </c>
      <c r="G5" s="18">
        <v>4</v>
      </c>
      <c r="H5" s="22">
        <v>31</v>
      </c>
      <c r="I5" s="18">
        <v>1</v>
      </c>
      <c r="J5" s="22">
        <v>40</v>
      </c>
      <c r="K5" s="18">
        <v>1</v>
      </c>
      <c r="L5" s="28">
        <v>50</v>
      </c>
      <c r="M5" s="51"/>
      <c r="N5" s="52"/>
      <c r="O5" s="51"/>
      <c r="P5" s="53"/>
      <c r="Q5" s="170">
        <v>121</v>
      </c>
      <c r="R5" s="1"/>
    </row>
    <row r="6" spans="1:21" ht="15" customHeight="1" x14ac:dyDescent="0.25">
      <c r="A6" s="35">
        <v>3</v>
      </c>
      <c r="B6" s="33" t="s">
        <v>76</v>
      </c>
      <c r="C6" s="32">
        <v>2010</v>
      </c>
      <c r="D6" s="98" t="s">
        <v>17</v>
      </c>
      <c r="E6" s="143"/>
      <c r="F6" s="147"/>
      <c r="G6" s="104">
        <v>2</v>
      </c>
      <c r="H6" s="61">
        <v>36</v>
      </c>
      <c r="I6" s="18">
        <v>2</v>
      </c>
      <c r="J6" s="22">
        <v>36</v>
      </c>
      <c r="K6" s="18">
        <v>7</v>
      </c>
      <c r="L6" s="28">
        <v>31.25</v>
      </c>
      <c r="M6" s="51"/>
      <c r="N6" s="162"/>
      <c r="O6" s="51"/>
      <c r="P6" s="165"/>
      <c r="Q6" s="170">
        <v>103.25</v>
      </c>
      <c r="R6" s="1"/>
      <c r="U6" s="1" t="s">
        <v>4</v>
      </c>
    </row>
    <row r="7" spans="1:21" ht="15" customHeight="1" x14ac:dyDescent="0.25">
      <c r="A7" s="35">
        <v>4</v>
      </c>
      <c r="B7" s="33" t="s">
        <v>36</v>
      </c>
      <c r="C7" s="32">
        <v>2009</v>
      </c>
      <c r="D7" s="29" t="s">
        <v>37</v>
      </c>
      <c r="E7" s="65">
        <v>4</v>
      </c>
      <c r="F7" s="233">
        <v>31</v>
      </c>
      <c r="G7" s="58"/>
      <c r="H7" s="22"/>
      <c r="I7" s="57">
        <v>4</v>
      </c>
      <c r="J7" s="204">
        <v>31</v>
      </c>
      <c r="K7" s="20">
        <v>4</v>
      </c>
      <c r="L7" s="27">
        <v>38.75</v>
      </c>
      <c r="M7" s="51"/>
      <c r="N7" s="162"/>
      <c r="O7" s="51"/>
      <c r="P7" s="165"/>
      <c r="Q7" s="172">
        <v>100.75</v>
      </c>
      <c r="R7" s="1"/>
    </row>
    <row r="8" spans="1:21" ht="15" customHeight="1" x14ac:dyDescent="0.25">
      <c r="A8" s="35">
        <v>5</v>
      </c>
      <c r="B8" s="33" t="s">
        <v>77</v>
      </c>
      <c r="C8" s="32">
        <v>2009</v>
      </c>
      <c r="D8" s="98" t="s">
        <v>78</v>
      </c>
      <c r="E8" s="91"/>
      <c r="F8" s="152"/>
      <c r="G8" s="104">
        <v>3</v>
      </c>
      <c r="H8" s="61">
        <v>33</v>
      </c>
      <c r="I8" s="104">
        <v>3</v>
      </c>
      <c r="J8" s="61">
        <v>33</v>
      </c>
      <c r="K8" s="104">
        <v>8</v>
      </c>
      <c r="L8" s="61">
        <v>28.75</v>
      </c>
      <c r="M8" s="54"/>
      <c r="N8" s="55"/>
      <c r="O8" s="54"/>
      <c r="P8" s="56"/>
      <c r="Q8" s="170">
        <v>94.75</v>
      </c>
      <c r="R8" s="1"/>
    </row>
    <row r="9" spans="1:21" ht="15" customHeight="1" x14ac:dyDescent="0.25">
      <c r="A9" s="35">
        <v>6</v>
      </c>
      <c r="B9" s="33" t="s">
        <v>32</v>
      </c>
      <c r="C9" s="32">
        <v>2009</v>
      </c>
      <c r="D9" s="30" t="s">
        <v>19</v>
      </c>
      <c r="E9" s="227">
        <v>9</v>
      </c>
      <c r="F9" s="236">
        <v>22</v>
      </c>
      <c r="G9" s="20">
        <v>8</v>
      </c>
      <c r="H9" s="204">
        <v>23</v>
      </c>
      <c r="I9" s="20"/>
      <c r="J9" s="21"/>
      <c r="K9" s="20">
        <v>11</v>
      </c>
      <c r="L9" s="27">
        <v>25</v>
      </c>
      <c r="M9" s="54"/>
      <c r="N9" s="55"/>
      <c r="O9" s="54"/>
      <c r="P9" s="56"/>
      <c r="Q9" s="172">
        <v>70</v>
      </c>
      <c r="R9" s="1"/>
    </row>
    <row r="10" spans="1:21" ht="15" customHeight="1" x14ac:dyDescent="0.25">
      <c r="A10" s="36">
        <v>7</v>
      </c>
      <c r="B10" s="33" t="s">
        <v>23</v>
      </c>
      <c r="C10" s="32">
        <v>2009</v>
      </c>
      <c r="D10" s="29" t="s">
        <v>37</v>
      </c>
      <c r="E10" s="225">
        <v>2</v>
      </c>
      <c r="F10" s="234">
        <v>36</v>
      </c>
      <c r="G10" s="18"/>
      <c r="H10" s="19"/>
      <c r="I10" s="18"/>
      <c r="J10" s="19"/>
      <c r="K10" s="18">
        <v>6</v>
      </c>
      <c r="L10" s="28">
        <v>33.75</v>
      </c>
      <c r="M10" s="51"/>
      <c r="N10" s="162"/>
      <c r="O10" s="51"/>
      <c r="P10" s="165"/>
      <c r="Q10" s="170">
        <v>69.75</v>
      </c>
      <c r="R10" s="1"/>
    </row>
    <row r="11" spans="1:21" ht="15" customHeight="1" x14ac:dyDescent="0.25">
      <c r="A11" s="38">
        <v>8</v>
      </c>
      <c r="B11" s="39" t="s">
        <v>22</v>
      </c>
      <c r="C11" s="32">
        <v>2009</v>
      </c>
      <c r="D11" s="217" t="s">
        <v>19</v>
      </c>
      <c r="E11" s="20">
        <v>3</v>
      </c>
      <c r="F11" s="204">
        <v>33</v>
      </c>
      <c r="G11" s="18"/>
      <c r="H11" s="19"/>
      <c r="I11" s="18"/>
      <c r="J11" s="22"/>
      <c r="K11" s="18">
        <v>5</v>
      </c>
      <c r="L11" s="28">
        <v>36.25</v>
      </c>
      <c r="M11" s="58"/>
      <c r="N11" s="46"/>
      <c r="O11" s="58"/>
      <c r="P11" s="22"/>
      <c r="Q11" s="170">
        <v>69.25</v>
      </c>
      <c r="R11" s="1"/>
    </row>
    <row r="12" spans="1:21" ht="15" customHeight="1" x14ac:dyDescent="0.25">
      <c r="A12" s="121">
        <v>9</v>
      </c>
      <c r="B12" s="39" t="s">
        <v>83</v>
      </c>
      <c r="C12" s="142">
        <v>2010</v>
      </c>
      <c r="D12" s="30" t="s">
        <v>19</v>
      </c>
      <c r="E12" s="57"/>
      <c r="F12" s="21"/>
      <c r="G12" s="20">
        <v>13</v>
      </c>
      <c r="H12" s="204">
        <v>18</v>
      </c>
      <c r="I12" s="111">
        <v>5</v>
      </c>
      <c r="J12" s="82">
        <v>29</v>
      </c>
      <c r="K12" s="111">
        <v>15</v>
      </c>
      <c r="L12" s="82">
        <v>20</v>
      </c>
      <c r="M12" s="114"/>
      <c r="N12" s="62"/>
      <c r="O12" s="114"/>
      <c r="P12" s="63"/>
      <c r="Q12" s="173">
        <v>67</v>
      </c>
      <c r="R12" s="1"/>
    </row>
    <row r="13" spans="1:21" ht="15" customHeight="1" x14ac:dyDescent="0.25">
      <c r="A13" s="37">
        <v>10</v>
      </c>
      <c r="B13" s="39" t="s">
        <v>82</v>
      </c>
      <c r="C13" s="32">
        <v>2009</v>
      </c>
      <c r="D13" s="98" t="s">
        <v>17</v>
      </c>
      <c r="E13" s="100"/>
      <c r="F13" s="102"/>
      <c r="G13" s="104">
        <v>11</v>
      </c>
      <c r="H13" s="61">
        <v>20</v>
      </c>
      <c r="I13" s="104">
        <v>7</v>
      </c>
      <c r="J13" s="61">
        <v>25</v>
      </c>
      <c r="K13" s="104">
        <v>14</v>
      </c>
      <c r="L13" s="61">
        <v>21.25</v>
      </c>
      <c r="M13" s="59"/>
      <c r="N13" s="60"/>
      <c r="O13" s="59"/>
      <c r="P13" s="61"/>
      <c r="Q13" s="170">
        <v>66.25</v>
      </c>
      <c r="R13" s="1"/>
    </row>
    <row r="14" spans="1:21" ht="15" customHeight="1" x14ac:dyDescent="0.25">
      <c r="A14" s="38">
        <v>11</v>
      </c>
      <c r="B14" s="39" t="s">
        <v>43</v>
      </c>
      <c r="C14" s="32">
        <v>2010</v>
      </c>
      <c r="D14" s="29" t="s">
        <v>17</v>
      </c>
      <c r="E14" s="226">
        <v>13</v>
      </c>
      <c r="F14" s="235">
        <v>18</v>
      </c>
      <c r="G14" s="20">
        <v>10</v>
      </c>
      <c r="H14" s="204">
        <v>21</v>
      </c>
      <c r="I14" s="20">
        <v>6</v>
      </c>
      <c r="J14" s="204">
        <v>27</v>
      </c>
      <c r="K14" s="20">
        <v>19</v>
      </c>
      <c r="L14" s="21">
        <v>15</v>
      </c>
      <c r="M14" s="57"/>
      <c r="N14" s="249"/>
      <c r="O14" s="57"/>
      <c r="P14" s="250"/>
      <c r="Q14" s="171">
        <v>66</v>
      </c>
      <c r="R14" s="1"/>
    </row>
    <row r="15" spans="1:21" ht="15" customHeight="1" x14ac:dyDescent="0.25">
      <c r="A15" s="122">
        <v>12</v>
      </c>
      <c r="B15" s="39" t="s">
        <v>45</v>
      </c>
      <c r="C15" s="75">
        <v>2011</v>
      </c>
      <c r="D15" s="221" t="s">
        <v>17</v>
      </c>
      <c r="E15" s="226">
        <v>16</v>
      </c>
      <c r="F15" s="235">
        <v>15</v>
      </c>
      <c r="G15" s="20"/>
      <c r="H15" s="21"/>
      <c r="I15" s="20">
        <v>9</v>
      </c>
      <c r="J15" s="204">
        <v>22</v>
      </c>
      <c r="K15" s="20">
        <v>10</v>
      </c>
      <c r="L15" s="204">
        <v>26.25</v>
      </c>
      <c r="M15" s="57"/>
      <c r="N15" s="249"/>
      <c r="O15" s="57"/>
      <c r="P15" s="250"/>
      <c r="Q15" s="171">
        <v>63.25</v>
      </c>
      <c r="R15" s="1"/>
    </row>
    <row r="16" spans="1:21" ht="15" customHeight="1" x14ac:dyDescent="0.25">
      <c r="A16" s="42">
        <v>13</v>
      </c>
      <c r="B16" s="81" t="s">
        <v>41</v>
      </c>
      <c r="C16" s="97">
        <v>2011</v>
      </c>
      <c r="D16" s="99" t="s">
        <v>19</v>
      </c>
      <c r="E16" s="145">
        <v>10</v>
      </c>
      <c r="F16" s="208">
        <v>21</v>
      </c>
      <c r="G16" s="101">
        <v>12</v>
      </c>
      <c r="H16" s="82">
        <v>19</v>
      </c>
      <c r="I16" s="101">
        <v>8</v>
      </c>
      <c r="J16" s="82">
        <v>23</v>
      </c>
      <c r="K16" s="101">
        <v>67</v>
      </c>
      <c r="L16" s="69"/>
      <c r="M16" s="160"/>
      <c r="N16" s="164"/>
      <c r="O16" s="160"/>
      <c r="P16" s="70"/>
      <c r="Q16" s="251">
        <v>63</v>
      </c>
      <c r="R16" s="1"/>
    </row>
    <row r="17" spans="1:18" ht="15" customHeight="1" x14ac:dyDescent="0.25">
      <c r="A17" s="77">
        <v>14</v>
      </c>
      <c r="B17" s="95" t="s">
        <v>31</v>
      </c>
      <c r="C17" s="74">
        <v>2009</v>
      </c>
      <c r="D17" s="72" t="s">
        <v>19</v>
      </c>
      <c r="E17" s="18">
        <v>6</v>
      </c>
      <c r="F17" s="22">
        <v>27</v>
      </c>
      <c r="G17" s="18"/>
      <c r="H17" s="19"/>
      <c r="I17" s="18"/>
      <c r="J17" s="22"/>
      <c r="K17" s="18">
        <v>9</v>
      </c>
      <c r="L17" s="28">
        <v>27.5</v>
      </c>
      <c r="M17" s="58"/>
      <c r="N17" s="46"/>
      <c r="O17" s="58"/>
      <c r="P17" s="22"/>
      <c r="Q17" s="170">
        <v>54.5</v>
      </c>
      <c r="R17" s="1"/>
    </row>
    <row r="18" spans="1:18" ht="15" customHeight="1" x14ac:dyDescent="0.25">
      <c r="A18" s="78">
        <v>15</v>
      </c>
      <c r="B18" s="39" t="s">
        <v>74</v>
      </c>
      <c r="C18" s="74">
        <v>2010</v>
      </c>
      <c r="D18" s="70" t="s">
        <v>6</v>
      </c>
      <c r="E18" s="40">
        <v>49</v>
      </c>
      <c r="F18" s="67"/>
      <c r="G18" s="40">
        <v>5</v>
      </c>
      <c r="H18" s="82">
        <v>29</v>
      </c>
      <c r="I18" s="40"/>
      <c r="J18" s="67"/>
      <c r="K18" s="40">
        <v>13</v>
      </c>
      <c r="L18" s="82">
        <v>22.5</v>
      </c>
      <c r="M18" s="71"/>
      <c r="N18" s="62"/>
      <c r="O18" s="71"/>
      <c r="P18" s="63"/>
      <c r="Q18" s="177">
        <v>51.5</v>
      </c>
      <c r="R18" s="1"/>
    </row>
    <row r="19" spans="1:18" x14ac:dyDescent="0.25">
      <c r="A19" s="87">
        <v>16</v>
      </c>
      <c r="B19" s="84" t="s">
        <v>35</v>
      </c>
      <c r="C19" s="74">
        <v>2009</v>
      </c>
      <c r="D19" s="70" t="s">
        <v>6</v>
      </c>
      <c r="E19" s="156">
        <v>14</v>
      </c>
      <c r="F19" s="238">
        <v>17</v>
      </c>
      <c r="G19" s="111">
        <v>7</v>
      </c>
      <c r="H19" s="210">
        <v>25</v>
      </c>
      <c r="I19" s="156"/>
      <c r="J19" s="156"/>
      <c r="K19" s="111">
        <v>25</v>
      </c>
      <c r="L19" s="83">
        <v>7.5</v>
      </c>
      <c r="M19" s="114"/>
      <c r="N19" s="62"/>
      <c r="O19" s="62"/>
      <c r="P19" s="63"/>
      <c r="Q19" s="181">
        <v>49.5</v>
      </c>
    </row>
    <row r="20" spans="1:18" x14ac:dyDescent="0.25">
      <c r="A20" s="88">
        <v>17</v>
      </c>
      <c r="B20" s="79" t="s">
        <v>7</v>
      </c>
      <c r="C20" s="75">
        <v>2009</v>
      </c>
      <c r="D20" s="218" t="s">
        <v>18</v>
      </c>
      <c r="E20" s="146">
        <v>12</v>
      </c>
      <c r="F20" s="206">
        <v>19</v>
      </c>
      <c r="G20" s="105">
        <v>17</v>
      </c>
      <c r="H20" s="153">
        <v>14</v>
      </c>
      <c r="I20" s="105"/>
      <c r="J20" s="153"/>
      <c r="K20" s="105">
        <v>18</v>
      </c>
      <c r="L20" s="205">
        <v>16.25</v>
      </c>
      <c r="M20" s="161"/>
      <c r="N20" s="153"/>
      <c r="O20" s="161"/>
      <c r="P20" s="153"/>
      <c r="Q20" s="176">
        <v>49.25</v>
      </c>
    </row>
    <row r="21" spans="1:18" x14ac:dyDescent="0.25">
      <c r="A21" s="87">
        <v>18</v>
      </c>
      <c r="B21" s="80" t="s">
        <v>42</v>
      </c>
      <c r="C21" s="74">
        <v>2010</v>
      </c>
      <c r="D21" s="72" t="s">
        <v>6</v>
      </c>
      <c r="E21" s="65">
        <v>11</v>
      </c>
      <c r="F21" s="209">
        <v>20</v>
      </c>
      <c r="G21" s="40">
        <v>15</v>
      </c>
      <c r="H21" s="82">
        <v>16</v>
      </c>
      <c r="I21" s="40"/>
      <c r="J21" s="67"/>
      <c r="K21" s="40">
        <v>22</v>
      </c>
      <c r="L21" s="82">
        <v>11.25</v>
      </c>
      <c r="M21" s="68"/>
      <c r="N21" s="70"/>
      <c r="O21" s="68"/>
      <c r="P21" s="70"/>
      <c r="Q21" s="174">
        <v>47.25</v>
      </c>
    </row>
    <row r="22" spans="1:18" x14ac:dyDescent="0.25">
      <c r="A22" s="88">
        <v>19</v>
      </c>
      <c r="B22" s="39" t="s">
        <v>79</v>
      </c>
      <c r="C22" s="76">
        <v>2009</v>
      </c>
      <c r="D22" s="198" t="s">
        <v>6</v>
      </c>
      <c r="E22" s="229"/>
      <c r="F22" s="237"/>
      <c r="G22" s="103">
        <v>6</v>
      </c>
      <c r="H22" s="110">
        <v>27</v>
      </c>
      <c r="I22" s="103"/>
      <c r="J22" s="237"/>
      <c r="K22" s="103">
        <v>16</v>
      </c>
      <c r="L22" s="110">
        <v>18.75</v>
      </c>
      <c r="M22" s="109"/>
      <c r="N22" s="110"/>
      <c r="O22" s="109"/>
      <c r="P22" s="110"/>
      <c r="Q22" s="176">
        <v>45.75</v>
      </c>
    </row>
    <row r="23" spans="1:18" x14ac:dyDescent="0.25">
      <c r="A23" s="88">
        <v>20</v>
      </c>
      <c r="B23" s="214" t="s">
        <v>127</v>
      </c>
      <c r="C23" s="74">
        <v>2010</v>
      </c>
      <c r="D23" s="90" t="s">
        <v>3</v>
      </c>
      <c r="E23" s="128"/>
      <c r="F23" s="151"/>
      <c r="G23" s="128"/>
      <c r="H23" s="151"/>
      <c r="I23" s="128"/>
      <c r="J23" s="151"/>
      <c r="K23" s="131">
        <v>2</v>
      </c>
      <c r="L23" s="254">
        <v>45</v>
      </c>
      <c r="M23" s="136"/>
      <c r="N23" s="163"/>
      <c r="O23" s="136"/>
      <c r="P23" s="163"/>
      <c r="Q23" s="136">
        <v>45</v>
      </c>
    </row>
    <row r="24" spans="1:18" x14ac:dyDescent="0.25">
      <c r="A24" s="87">
        <v>21</v>
      </c>
      <c r="B24" s="39" t="s">
        <v>25</v>
      </c>
      <c r="C24" s="74">
        <v>2009</v>
      </c>
      <c r="D24" s="72" t="s">
        <v>19</v>
      </c>
      <c r="E24" s="40">
        <v>7</v>
      </c>
      <c r="F24" s="67">
        <v>25</v>
      </c>
      <c r="G24" s="41">
        <v>14</v>
      </c>
      <c r="H24" s="43">
        <v>17</v>
      </c>
      <c r="I24" s="41"/>
      <c r="J24" s="45"/>
      <c r="K24" s="41"/>
      <c r="L24" s="44"/>
      <c r="M24" s="108"/>
      <c r="N24" s="45"/>
      <c r="O24" s="108"/>
      <c r="P24" s="45"/>
      <c r="Q24" s="177">
        <v>42</v>
      </c>
    </row>
    <row r="25" spans="1:18" x14ac:dyDescent="0.25">
      <c r="A25" s="87">
        <v>22</v>
      </c>
      <c r="B25" s="39" t="s">
        <v>50</v>
      </c>
      <c r="C25" s="74">
        <v>2012</v>
      </c>
      <c r="D25" s="72" t="s">
        <v>17</v>
      </c>
      <c r="E25" s="66">
        <v>21</v>
      </c>
      <c r="F25" s="208">
        <v>10</v>
      </c>
      <c r="G25" s="40">
        <v>21</v>
      </c>
      <c r="H25" s="82">
        <v>10</v>
      </c>
      <c r="I25" s="68">
        <v>15</v>
      </c>
      <c r="J25" s="82">
        <v>16</v>
      </c>
      <c r="K25" s="40"/>
      <c r="L25" s="67"/>
      <c r="M25" s="68"/>
      <c r="N25" s="70"/>
      <c r="O25" s="68"/>
      <c r="P25" s="70"/>
      <c r="Q25" s="177">
        <v>36</v>
      </c>
    </row>
    <row r="26" spans="1:18" x14ac:dyDescent="0.25">
      <c r="A26" s="87">
        <v>23</v>
      </c>
      <c r="B26" s="39" t="s">
        <v>80</v>
      </c>
      <c r="C26" s="74">
        <v>2009</v>
      </c>
      <c r="D26" s="90" t="s">
        <v>81</v>
      </c>
      <c r="E26" s="91"/>
      <c r="F26" s="92"/>
      <c r="G26" s="66">
        <v>9</v>
      </c>
      <c r="H26" s="63">
        <v>22</v>
      </c>
      <c r="I26" s="66"/>
      <c r="J26" s="92"/>
      <c r="K26" s="66">
        <v>20</v>
      </c>
      <c r="L26" s="63">
        <v>13.75</v>
      </c>
      <c r="M26" s="71"/>
      <c r="N26" s="63"/>
      <c r="O26" s="71"/>
      <c r="P26" s="63"/>
      <c r="Q26" s="177">
        <v>35.75</v>
      </c>
    </row>
    <row r="27" spans="1:18" x14ac:dyDescent="0.25">
      <c r="A27" s="87">
        <v>24</v>
      </c>
      <c r="B27" s="95" t="s">
        <v>84</v>
      </c>
      <c r="C27" s="40">
        <v>2009</v>
      </c>
      <c r="D27" s="70" t="s">
        <v>19</v>
      </c>
      <c r="E27" s="68"/>
      <c r="F27" s="67"/>
      <c r="G27" s="40">
        <v>19</v>
      </c>
      <c r="H27" s="82">
        <v>12</v>
      </c>
      <c r="I27" s="40">
        <v>10</v>
      </c>
      <c r="J27" s="82">
        <v>21</v>
      </c>
      <c r="K27" s="40">
        <v>29</v>
      </c>
      <c r="L27" s="82">
        <v>2.5</v>
      </c>
      <c r="M27" s="71"/>
      <c r="N27" s="63"/>
      <c r="O27" s="71"/>
      <c r="P27" s="63"/>
      <c r="Q27" s="179">
        <v>35.5</v>
      </c>
    </row>
    <row r="28" spans="1:18" x14ac:dyDescent="0.25">
      <c r="A28" s="87">
        <v>25</v>
      </c>
      <c r="B28" s="39" t="s">
        <v>40</v>
      </c>
      <c r="C28" s="74">
        <v>2010</v>
      </c>
      <c r="D28" s="72" t="s">
        <v>3</v>
      </c>
      <c r="E28" s="65">
        <v>8</v>
      </c>
      <c r="F28" s="211">
        <v>23</v>
      </c>
      <c r="G28" s="65"/>
      <c r="H28" s="43"/>
      <c r="I28" s="40"/>
      <c r="J28" s="67"/>
      <c r="K28" s="40">
        <v>23</v>
      </c>
      <c r="L28" s="83">
        <v>10</v>
      </c>
      <c r="M28" s="108"/>
      <c r="N28" s="45"/>
      <c r="O28" s="108"/>
      <c r="P28" s="45"/>
      <c r="Q28" s="178">
        <v>33</v>
      </c>
    </row>
    <row r="29" spans="1:18" x14ac:dyDescent="0.25">
      <c r="A29" s="117">
        <v>26</v>
      </c>
      <c r="B29" s="39" t="s">
        <v>107</v>
      </c>
      <c r="C29" s="74">
        <v>2010</v>
      </c>
      <c r="D29" s="90" t="s">
        <v>17</v>
      </c>
      <c r="E29" s="127"/>
      <c r="F29" s="149"/>
      <c r="G29" s="127"/>
      <c r="H29" s="70"/>
      <c r="I29" s="40">
        <v>12</v>
      </c>
      <c r="J29" s="82">
        <v>19</v>
      </c>
      <c r="K29" s="40">
        <v>27</v>
      </c>
      <c r="L29" s="82">
        <v>5</v>
      </c>
      <c r="M29" s="71"/>
      <c r="N29" s="63"/>
      <c r="O29" s="71"/>
      <c r="P29" s="63"/>
      <c r="Q29" s="179">
        <v>24</v>
      </c>
    </row>
    <row r="30" spans="1:18" x14ac:dyDescent="0.25">
      <c r="A30" s="120">
        <v>27</v>
      </c>
      <c r="B30" s="214" t="s">
        <v>128</v>
      </c>
      <c r="C30" s="74">
        <v>2010</v>
      </c>
      <c r="D30" s="90" t="s">
        <v>129</v>
      </c>
      <c r="E30" s="128"/>
      <c r="F30" s="151"/>
      <c r="G30" s="128"/>
      <c r="H30" s="151"/>
      <c r="I30" s="128"/>
      <c r="J30" s="151"/>
      <c r="K30" s="131">
        <v>12</v>
      </c>
      <c r="L30" s="254">
        <v>23.75</v>
      </c>
      <c r="M30" s="136"/>
      <c r="N30" s="163"/>
      <c r="O30" s="136"/>
      <c r="P30" s="163"/>
      <c r="Q30" s="136">
        <v>23.75</v>
      </c>
    </row>
    <row r="31" spans="1:18" x14ac:dyDescent="0.25">
      <c r="A31" s="120">
        <v>28</v>
      </c>
      <c r="B31" s="95" t="s">
        <v>86</v>
      </c>
      <c r="C31" s="40">
        <v>2009</v>
      </c>
      <c r="D31" s="70" t="s">
        <v>78</v>
      </c>
      <c r="E31" s="68"/>
      <c r="F31" s="67"/>
      <c r="G31" s="40">
        <v>23</v>
      </c>
      <c r="H31" s="82">
        <v>8</v>
      </c>
      <c r="I31" s="40">
        <v>18</v>
      </c>
      <c r="J31" s="82">
        <v>13</v>
      </c>
      <c r="K31" s="40">
        <v>32</v>
      </c>
      <c r="L31" s="82">
        <v>1.25</v>
      </c>
      <c r="M31" s="71"/>
      <c r="N31" s="63"/>
      <c r="O31" s="71"/>
      <c r="P31" s="63"/>
      <c r="Q31" s="179">
        <v>22.25</v>
      </c>
    </row>
    <row r="32" spans="1:18" x14ac:dyDescent="0.25">
      <c r="A32" s="118">
        <v>29</v>
      </c>
      <c r="B32" s="95" t="s">
        <v>89</v>
      </c>
      <c r="C32" s="40">
        <v>2010</v>
      </c>
      <c r="D32" s="70" t="s">
        <v>78</v>
      </c>
      <c r="E32" s="68"/>
      <c r="F32" s="67"/>
      <c r="G32" s="40">
        <v>27</v>
      </c>
      <c r="H32" s="82">
        <v>4</v>
      </c>
      <c r="I32" s="40">
        <v>13</v>
      </c>
      <c r="J32" s="82">
        <v>18</v>
      </c>
      <c r="K32" s="40">
        <v>40</v>
      </c>
      <c r="L32" s="67"/>
      <c r="M32" s="71"/>
      <c r="N32" s="63"/>
      <c r="O32" s="71"/>
      <c r="P32" s="63"/>
      <c r="Q32" s="179">
        <v>22</v>
      </c>
    </row>
    <row r="33" spans="1:17" x14ac:dyDescent="0.25">
      <c r="A33" s="120">
        <v>30</v>
      </c>
      <c r="B33" s="39" t="s">
        <v>106</v>
      </c>
      <c r="C33" s="74">
        <v>2009</v>
      </c>
      <c r="D33" s="90" t="s">
        <v>6</v>
      </c>
      <c r="E33" s="127"/>
      <c r="F33" s="149"/>
      <c r="G33" s="127"/>
      <c r="H33" s="70"/>
      <c r="I33" s="40">
        <v>11</v>
      </c>
      <c r="J33" s="82">
        <v>20</v>
      </c>
      <c r="K33" s="68"/>
      <c r="L33" s="70"/>
      <c r="M33" s="71"/>
      <c r="N33" s="63"/>
      <c r="O33" s="71"/>
      <c r="P33" s="63"/>
      <c r="Q33" s="179">
        <v>20</v>
      </c>
    </row>
    <row r="34" spans="1:17" x14ac:dyDescent="0.25">
      <c r="A34" s="118">
        <v>31</v>
      </c>
      <c r="B34" s="39" t="s">
        <v>24</v>
      </c>
      <c r="C34" s="74">
        <v>2009</v>
      </c>
      <c r="D34" s="70" t="s">
        <v>17</v>
      </c>
      <c r="E34" s="40">
        <v>27</v>
      </c>
      <c r="F34" s="82">
        <v>4</v>
      </c>
      <c r="G34" s="40">
        <v>16</v>
      </c>
      <c r="H34" s="212">
        <v>15</v>
      </c>
      <c r="I34" s="40"/>
      <c r="J34" s="82"/>
      <c r="K34" s="40"/>
      <c r="L34" s="83"/>
      <c r="M34" s="71"/>
      <c r="N34" s="63"/>
      <c r="O34" s="71"/>
      <c r="P34" s="63"/>
      <c r="Q34" s="178">
        <v>19</v>
      </c>
    </row>
    <row r="35" spans="1:17" x14ac:dyDescent="0.25">
      <c r="A35" s="120">
        <v>32</v>
      </c>
      <c r="B35" s="39" t="s">
        <v>54</v>
      </c>
      <c r="C35" s="74">
        <v>2011</v>
      </c>
      <c r="D35" s="72" t="s">
        <v>38</v>
      </c>
      <c r="E35" s="65">
        <v>25</v>
      </c>
      <c r="F35" s="208">
        <v>6</v>
      </c>
      <c r="G35" s="40">
        <v>18</v>
      </c>
      <c r="H35" s="82">
        <v>13</v>
      </c>
      <c r="I35" s="68"/>
      <c r="J35" s="67"/>
      <c r="K35" s="40"/>
      <c r="L35" s="67"/>
      <c r="M35" s="68"/>
      <c r="N35" s="70"/>
      <c r="O35" s="68"/>
      <c r="P35" s="70"/>
      <c r="Q35" s="177">
        <v>19</v>
      </c>
    </row>
    <row r="36" spans="1:17" x14ac:dyDescent="0.25">
      <c r="A36" s="118">
        <v>33</v>
      </c>
      <c r="B36" s="214" t="s">
        <v>130</v>
      </c>
      <c r="C36" s="74">
        <v>2010</v>
      </c>
      <c r="D36" s="90" t="s">
        <v>129</v>
      </c>
      <c r="E36" s="128"/>
      <c r="F36" s="151"/>
      <c r="G36" s="128"/>
      <c r="H36" s="151"/>
      <c r="I36" s="128"/>
      <c r="J36" s="151"/>
      <c r="K36" s="131">
        <v>17</v>
      </c>
      <c r="L36" s="254">
        <v>17.5</v>
      </c>
      <c r="M36" s="136"/>
      <c r="N36" s="163"/>
      <c r="O36" s="136"/>
      <c r="P36" s="163"/>
      <c r="Q36" s="136">
        <v>17.5</v>
      </c>
    </row>
    <row r="37" spans="1:17" x14ac:dyDescent="0.25">
      <c r="A37" s="120">
        <v>34</v>
      </c>
      <c r="B37" s="39" t="s">
        <v>108</v>
      </c>
      <c r="C37" s="74">
        <v>2009</v>
      </c>
      <c r="D37" s="90" t="s">
        <v>6</v>
      </c>
      <c r="E37" s="127"/>
      <c r="F37" s="149"/>
      <c r="G37" s="127"/>
      <c r="H37" s="70"/>
      <c r="I37" s="40">
        <v>14</v>
      </c>
      <c r="J37" s="82">
        <v>17</v>
      </c>
      <c r="K37" s="40"/>
      <c r="L37" s="70"/>
      <c r="M37" s="71"/>
      <c r="N37" s="63"/>
      <c r="O37" s="71"/>
      <c r="P37" s="63"/>
      <c r="Q37" s="179">
        <v>17</v>
      </c>
    </row>
    <row r="38" spans="1:17" x14ac:dyDescent="0.25">
      <c r="A38" s="118">
        <v>35</v>
      </c>
      <c r="B38" s="39" t="s">
        <v>109</v>
      </c>
      <c r="C38" s="74">
        <v>2010</v>
      </c>
      <c r="D38" s="90" t="s">
        <v>6</v>
      </c>
      <c r="E38" s="127"/>
      <c r="F38" s="149"/>
      <c r="G38" s="127"/>
      <c r="H38" s="70"/>
      <c r="I38" s="66">
        <v>16</v>
      </c>
      <c r="J38" s="63">
        <v>15</v>
      </c>
      <c r="K38" s="40">
        <v>36</v>
      </c>
      <c r="L38" s="82">
        <v>1.25</v>
      </c>
      <c r="M38" s="71"/>
      <c r="N38" s="63"/>
      <c r="O38" s="71"/>
      <c r="P38" s="63"/>
      <c r="Q38" s="179">
        <v>16.25</v>
      </c>
    </row>
    <row r="39" spans="1:17" x14ac:dyDescent="0.25">
      <c r="A39" s="120">
        <v>36</v>
      </c>
      <c r="B39" s="39" t="s">
        <v>44</v>
      </c>
      <c r="C39" s="74">
        <v>2010</v>
      </c>
      <c r="D39" s="72" t="s">
        <v>37</v>
      </c>
      <c r="E39" s="65">
        <v>15</v>
      </c>
      <c r="F39" s="45">
        <v>16</v>
      </c>
      <c r="G39" s="40"/>
      <c r="H39" s="67"/>
      <c r="I39" s="40"/>
      <c r="J39" s="67"/>
      <c r="K39" s="40"/>
      <c r="L39" s="67"/>
      <c r="M39" s="68"/>
      <c r="N39" s="70"/>
      <c r="O39" s="68"/>
      <c r="P39" s="70"/>
      <c r="Q39" s="174">
        <v>16</v>
      </c>
    </row>
    <row r="40" spans="1:17" x14ac:dyDescent="0.25">
      <c r="A40" s="118">
        <v>37</v>
      </c>
      <c r="B40" s="39" t="s">
        <v>58</v>
      </c>
      <c r="C40" s="74">
        <v>2011</v>
      </c>
      <c r="D40" s="72" t="s">
        <v>59</v>
      </c>
      <c r="E40" s="65">
        <v>31</v>
      </c>
      <c r="F40" s="208">
        <v>1</v>
      </c>
      <c r="G40" s="68"/>
      <c r="H40" s="67"/>
      <c r="I40" s="40">
        <v>17</v>
      </c>
      <c r="J40" s="82">
        <v>14</v>
      </c>
      <c r="K40" s="40"/>
      <c r="L40" s="67"/>
      <c r="M40" s="68"/>
      <c r="N40" s="70"/>
      <c r="O40" s="68"/>
      <c r="P40" s="70"/>
      <c r="Q40" s="177">
        <v>15</v>
      </c>
    </row>
    <row r="41" spans="1:17" x14ac:dyDescent="0.25">
      <c r="A41" s="120">
        <v>38</v>
      </c>
      <c r="B41" s="39" t="s">
        <v>29</v>
      </c>
      <c r="C41" s="74">
        <v>2009</v>
      </c>
      <c r="D41" s="72" t="s">
        <v>27</v>
      </c>
      <c r="E41" s="40">
        <v>39</v>
      </c>
      <c r="F41" s="67"/>
      <c r="G41" s="41">
        <v>25</v>
      </c>
      <c r="H41" s="45">
        <v>6</v>
      </c>
      <c r="I41" s="41"/>
      <c r="J41" s="45"/>
      <c r="K41" s="41">
        <v>24</v>
      </c>
      <c r="L41" s="107">
        <v>8.75</v>
      </c>
      <c r="M41" s="108"/>
      <c r="N41" s="45"/>
      <c r="O41" s="108"/>
      <c r="P41" s="45"/>
      <c r="Q41" s="177">
        <v>14.75</v>
      </c>
    </row>
    <row r="42" spans="1:17" x14ac:dyDescent="0.25">
      <c r="A42" s="118">
        <v>39</v>
      </c>
      <c r="B42" s="39" t="s">
        <v>46</v>
      </c>
      <c r="C42" s="74">
        <v>2011</v>
      </c>
      <c r="D42" s="72" t="s">
        <v>6</v>
      </c>
      <c r="E42" s="65">
        <v>17</v>
      </c>
      <c r="F42" s="209">
        <v>14</v>
      </c>
      <c r="G42" s="146"/>
      <c r="H42" s="148"/>
      <c r="I42" s="40"/>
      <c r="J42" s="67"/>
      <c r="K42" s="146"/>
      <c r="L42" s="148"/>
      <c r="M42" s="68"/>
      <c r="N42" s="70"/>
      <c r="O42" s="68"/>
      <c r="P42" s="70"/>
      <c r="Q42" s="174">
        <v>14</v>
      </c>
    </row>
    <row r="43" spans="1:17" x14ac:dyDescent="0.25">
      <c r="A43" s="120">
        <v>40</v>
      </c>
      <c r="B43" s="39" t="s">
        <v>48</v>
      </c>
      <c r="C43" s="74">
        <v>2010</v>
      </c>
      <c r="D43" s="72" t="s">
        <v>3</v>
      </c>
      <c r="E43" s="65">
        <v>19</v>
      </c>
      <c r="F43" s="208">
        <v>12</v>
      </c>
      <c r="G43" s="68"/>
      <c r="H43" s="67"/>
      <c r="I43" s="68"/>
      <c r="J43" s="67"/>
      <c r="K43" s="40">
        <v>31</v>
      </c>
      <c r="L43" s="82">
        <v>1.25</v>
      </c>
      <c r="M43" s="68"/>
      <c r="N43" s="70"/>
      <c r="O43" s="68"/>
      <c r="P43" s="70"/>
      <c r="Q43" s="174">
        <v>13.25</v>
      </c>
    </row>
    <row r="44" spans="1:17" x14ac:dyDescent="0.25">
      <c r="A44" s="118">
        <v>41</v>
      </c>
      <c r="B44" s="39" t="s">
        <v>47</v>
      </c>
      <c r="C44" s="74">
        <v>2009</v>
      </c>
      <c r="D44" s="72" t="s">
        <v>3</v>
      </c>
      <c r="E44" s="64">
        <v>18</v>
      </c>
      <c r="F44" s="208">
        <v>13</v>
      </c>
      <c r="G44" s="40"/>
      <c r="H44" s="67"/>
      <c r="I44" s="40"/>
      <c r="J44" s="67"/>
      <c r="K44" s="40"/>
      <c r="L44" s="67"/>
      <c r="M44" s="68"/>
      <c r="N44" s="70"/>
      <c r="O44" s="68"/>
      <c r="P44" s="70"/>
      <c r="Q44" s="174">
        <v>13</v>
      </c>
    </row>
    <row r="45" spans="1:17" x14ac:dyDescent="0.25">
      <c r="A45" s="120">
        <v>42</v>
      </c>
      <c r="B45" s="39" t="s">
        <v>28</v>
      </c>
      <c r="C45" s="74">
        <v>2010</v>
      </c>
      <c r="D45" s="70" t="s">
        <v>21</v>
      </c>
      <c r="E45" s="40">
        <v>29</v>
      </c>
      <c r="F45" s="82">
        <v>2</v>
      </c>
      <c r="G45" s="40"/>
      <c r="H45" s="106"/>
      <c r="I45" s="40">
        <v>20</v>
      </c>
      <c r="J45" s="82">
        <v>11</v>
      </c>
      <c r="K45" s="40">
        <v>51</v>
      </c>
      <c r="L45" s="83"/>
      <c r="M45" s="71"/>
      <c r="N45" s="63"/>
      <c r="O45" s="71"/>
      <c r="P45" s="63"/>
      <c r="Q45" s="178">
        <v>13</v>
      </c>
    </row>
    <row r="46" spans="1:17" x14ac:dyDescent="0.25">
      <c r="A46" s="118">
        <v>43</v>
      </c>
      <c r="B46" s="214" t="s">
        <v>131</v>
      </c>
      <c r="C46" s="74">
        <v>2009</v>
      </c>
      <c r="D46" s="90" t="s">
        <v>37</v>
      </c>
      <c r="E46" s="128"/>
      <c r="F46" s="151"/>
      <c r="G46" s="128"/>
      <c r="H46" s="151"/>
      <c r="I46" s="128"/>
      <c r="J46" s="151"/>
      <c r="K46" s="131">
        <v>21</v>
      </c>
      <c r="L46" s="254">
        <v>12.5</v>
      </c>
      <c r="M46" s="136"/>
      <c r="N46" s="163"/>
      <c r="O46" s="136"/>
      <c r="P46" s="163"/>
      <c r="Q46" s="136">
        <v>12.5</v>
      </c>
    </row>
    <row r="47" spans="1:17" x14ac:dyDescent="0.25">
      <c r="A47" s="120">
        <v>44</v>
      </c>
      <c r="B47" s="39" t="s">
        <v>60</v>
      </c>
      <c r="C47" s="74">
        <v>2010</v>
      </c>
      <c r="D47" s="73" t="s">
        <v>38</v>
      </c>
      <c r="E47" s="40">
        <v>32</v>
      </c>
      <c r="F47" s="82">
        <v>1</v>
      </c>
      <c r="G47" s="40">
        <v>20</v>
      </c>
      <c r="H47" s="82">
        <v>11</v>
      </c>
      <c r="I47" s="40"/>
      <c r="J47" s="67"/>
      <c r="K47" s="40"/>
      <c r="L47" s="67"/>
      <c r="M47" s="71"/>
      <c r="N47" s="63"/>
      <c r="O47" s="71"/>
      <c r="P47" s="63"/>
      <c r="Q47" s="177">
        <v>12</v>
      </c>
    </row>
    <row r="48" spans="1:17" x14ac:dyDescent="0.25">
      <c r="A48" s="118">
        <v>45</v>
      </c>
      <c r="B48" s="39" t="s">
        <v>110</v>
      </c>
      <c r="C48" s="74">
        <v>2010</v>
      </c>
      <c r="D48" s="90" t="s">
        <v>111</v>
      </c>
      <c r="E48" s="127"/>
      <c r="F48" s="149"/>
      <c r="G48" s="127"/>
      <c r="H48" s="70"/>
      <c r="I48" s="66">
        <v>19</v>
      </c>
      <c r="J48" s="63">
        <v>12</v>
      </c>
      <c r="K48" s="68"/>
      <c r="L48" s="70"/>
      <c r="M48" s="71"/>
      <c r="N48" s="63"/>
      <c r="O48" s="71"/>
      <c r="P48" s="63"/>
      <c r="Q48" s="179">
        <v>12</v>
      </c>
    </row>
    <row r="49" spans="1:17" x14ac:dyDescent="0.25">
      <c r="A49" s="120">
        <v>46</v>
      </c>
      <c r="B49" s="39" t="s">
        <v>49</v>
      </c>
      <c r="C49" s="74">
        <v>2010</v>
      </c>
      <c r="D49" s="72" t="s">
        <v>37</v>
      </c>
      <c r="E49" s="65">
        <v>20</v>
      </c>
      <c r="F49" s="45">
        <v>11</v>
      </c>
      <c r="G49" s="68"/>
      <c r="H49" s="67"/>
      <c r="I49" s="68"/>
      <c r="J49" s="67"/>
      <c r="K49" s="40"/>
      <c r="L49" s="67"/>
      <c r="M49" s="68"/>
      <c r="N49" s="70"/>
      <c r="O49" s="68"/>
      <c r="P49" s="70"/>
      <c r="Q49" s="177">
        <v>11</v>
      </c>
    </row>
    <row r="50" spans="1:17" x14ac:dyDescent="0.25">
      <c r="A50" s="118">
        <v>47</v>
      </c>
      <c r="B50" s="39" t="s">
        <v>63</v>
      </c>
      <c r="C50" s="74">
        <v>2010</v>
      </c>
      <c r="D50" s="70" t="s">
        <v>59</v>
      </c>
      <c r="E50" s="40">
        <v>35</v>
      </c>
      <c r="F50" s="82">
        <v>1</v>
      </c>
      <c r="G50" s="40"/>
      <c r="H50" s="67"/>
      <c r="I50" s="40">
        <v>22</v>
      </c>
      <c r="J50" s="82">
        <v>9</v>
      </c>
      <c r="K50" s="40">
        <v>49</v>
      </c>
      <c r="L50" s="67"/>
      <c r="M50" s="71"/>
      <c r="N50" s="63"/>
      <c r="O50" s="71"/>
      <c r="P50" s="63"/>
      <c r="Q50" s="177">
        <v>10</v>
      </c>
    </row>
    <row r="51" spans="1:17" x14ac:dyDescent="0.25">
      <c r="A51" s="120">
        <v>48</v>
      </c>
      <c r="B51" s="39" t="s">
        <v>112</v>
      </c>
      <c r="C51" s="74">
        <v>2010</v>
      </c>
      <c r="D51" s="90" t="s">
        <v>113</v>
      </c>
      <c r="E51" s="127"/>
      <c r="F51" s="149"/>
      <c r="G51" s="127"/>
      <c r="H51" s="70"/>
      <c r="I51" s="66">
        <v>21</v>
      </c>
      <c r="J51" s="63">
        <v>10</v>
      </c>
      <c r="K51" s="40">
        <v>48</v>
      </c>
      <c r="L51" s="70"/>
      <c r="M51" s="71"/>
      <c r="N51" s="63"/>
      <c r="O51" s="71"/>
      <c r="P51" s="63"/>
      <c r="Q51" s="179">
        <v>10</v>
      </c>
    </row>
    <row r="52" spans="1:17" x14ac:dyDescent="0.25">
      <c r="A52" s="118">
        <v>49</v>
      </c>
      <c r="B52" s="79" t="s">
        <v>52</v>
      </c>
      <c r="C52" s="74">
        <v>2009</v>
      </c>
      <c r="D52" s="72" t="s">
        <v>3</v>
      </c>
      <c r="E52" s="65">
        <v>23</v>
      </c>
      <c r="F52" s="208">
        <v>8</v>
      </c>
      <c r="G52" s="68"/>
      <c r="H52" s="67"/>
      <c r="I52" s="68"/>
      <c r="J52" s="67"/>
      <c r="K52" s="40">
        <v>34</v>
      </c>
      <c r="L52" s="82">
        <v>1.25</v>
      </c>
      <c r="M52" s="68"/>
      <c r="N52" s="70"/>
      <c r="O52" s="68"/>
      <c r="P52" s="70"/>
      <c r="Q52" s="177">
        <v>9.25</v>
      </c>
    </row>
    <row r="53" spans="1:17" x14ac:dyDescent="0.25">
      <c r="A53" s="120">
        <v>50</v>
      </c>
      <c r="B53" s="80" t="s">
        <v>51</v>
      </c>
      <c r="C53" s="74">
        <v>2009</v>
      </c>
      <c r="D53" s="72" t="s">
        <v>3</v>
      </c>
      <c r="E53" s="65">
        <v>22</v>
      </c>
      <c r="F53" s="45">
        <v>9</v>
      </c>
      <c r="G53" s="68"/>
      <c r="H53" s="67"/>
      <c r="I53" s="68"/>
      <c r="J53" s="67"/>
      <c r="K53" s="40">
        <v>37</v>
      </c>
      <c r="L53" s="67"/>
      <c r="M53" s="68"/>
      <c r="N53" s="70"/>
      <c r="O53" s="68"/>
      <c r="P53" s="70"/>
      <c r="Q53" s="177">
        <v>9</v>
      </c>
    </row>
    <row r="54" spans="1:17" x14ac:dyDescent="0.25">
      <c r="A54" s="118">
        <v>51</v>
      </c>
      <c r="B54" s="94" t="s">
        <v>85</v>
      </c>
      <c r="C54" s="40">
        <v>2010</v>
      </c>
      <c r="D54" s="70" t="s">
        <v>6</v>
      </c>
      <c r="E54" s="68"/>
      <c r="F54" s="67"/>
      <c r="G54" s="40">
        <v>22</v>
      </c>
      <c r="H54" s="82">
        <v>9</v>
      </c>
      <c r="I54" s="40"/>
      <c r="J54" s="67"/>
      <c r="K54" s="40"/>
      <c r="L54" s="67"/>
      <c r="M54" s="71"/>
      <c r="N54" s="63"/>
      <c r="O54" s="71"/>
      <c r="P54" s="63"/>
      <c r="Q54" s="179">
        <v>9</v>
      </c>
    </row>
    <row r="55" spans="1:17" x14ac:dyDescent="0.25">
      <c r="A55" s="120">
        <v>52</v>
      </c>
      <c r="B55" s="80" t="s">
        <v>53</v>
      </c>
      <c r="C55" s="74">
        <v>2009</v>
      </c>
      <c r="D55" s="72" t="s">
        <v>3</v>
      </c>
      <c r="E55" s="65">
        <v>24</v>
      </c>
      <c r="F55" s="209">
        <v>7</v>
      </c>
      <c r="G55" s="68"/>
      <c r="H55" s="67"/>
      <c r="I55" s="68"/>
      <c r="J55" s="67"/>
      <c r="K55" s="40">
        <v>30</v>
      </c>
      <c r="L55" s="82">
        <v>1.25</v>
      </c>
      <c r="M55" s="68"/>
      <c r="N55" s="70"/>
      <c r="O55" s="68"/>
      <c r="P55" s="70"/>
      <c r="Q55" s="177">
        <v>8.25</v>
      </c>
    </row>
    <row r="56" spans="1:17" x14ac:dyDescent="0.25">
      <c r="A56" s="118">
        <v>53</v>
      </c>
      <c r="B56" s="80" t="s">
        <v>114</v>
      </c>
      <c r="C56" s="74">
        <v>2011</v>
      </c>
      <c r="D56" s="90" t="s">
        <v>27</v>
      </c>
      <c r="E56" s="127"/>
      <c r="F56" s="149"/>
      <c r="G56" s="127"/>
      <c r="H56" s="70"/>
      <c r="I56" s="66">
        <v>23</v>
      </c>
      <c r="J56" s="63">
        <v>8</v>
      </c>
      <c r="K56" s="68"/>
      <c r="L56" s="70"/>
      <c r="M56" s="71"/>
      <c r="N56" s="63"/>
      <c r="O56" s="71"/>
      <c r="P56" s="63"/>
      <c r="Q56" s="179">
        <v>8</v>
      </c>
    </row>
    <row r="57" spans="1:17" x14ac:dyDescent="0.25">
      <c r="A57" s="120">
        <v>54</v>
      </c>
      <c r="B57" s="94" t="s">
        <v>87</v>
      </c>
      <c r="C57" s="40">
        <v>2009</v>
      </c>
      <c r="D57" s="70" t="s">
        <v>17</v>
      </c>
      <c r="E57" s="68"/>
      <c r="F57" s="67"/>
      <c r="G57" s="40">
        <v>24</v>
      </c>
      <c r="H57" s="82">
        <v>7</v>
      </c>
      <c r="I57" s="40"/>
      <c r="J57" s="67"/>
      <c r="K57" s="40"/>
      <c r="L57" s="67"/>
      <c r="M57" s="71"/>
      <c r="N57" s="63"/>
      <c r="O57" s="71"/>
      <c r="P57" s="63"/>
      <c r="Q57" s="179">
        <v>7</v>
      </c>
    </row>
    <row r="58" spans="1:17" x14ac:dyDescent="0.25">
      <c r="A58" s="118">
        <v>55</v>
      </c>
      <c r="B58" s="80" t="s">
        <v>64</v>
      </c>
      <c r="C58" s="74">
        <v>2009</v>
      </c>
      <c r="D58" s="70" t="s">
        <v>21</v>
      </c>
      <c r="E58" s="40">
        <v>37</v>
      </c>
      <c r="F58" s="70"/>
      <c r="G58" s="66"/>
      <c r="H58" s="92"/>
      <c r="I58" s="40">
        <v>24</v>
      </c>
      <c r="J58" s="82">
        <v>7</v>
      </c>
      <c r="K58" s="40">
        <v>43</v>
      </c>
      <c r="L58" s="70"/>
      <c r="M58" s="71"/>
      <c r="N58" s="63"/>
      <c r="O58" s="71"/>
      <c r="P58" s="63"/>
      <c r="Q58" s="179">
        <v>7</v>
      </c>
    </row>
    <row r="59" spans="1:17" x14ac:dyDescent="0.25">
      <c r="A59" s="120">
        <v>56</v>
      </c>
      <c r="B59" s="124" t="s">
        <v>132</v>
      </c>
      <c r="C59" s="74">
        <v>2011</v>
      </c>
      <c r="D59" s="90" t="s">
        <v>129</v>
      </c>
      <c r="E59" s="128"/>
      <c r="F59" s="151"/>
      <c r="G59" s="241"/>
      <c r="H59" s="150"/>
      <c r="I59" s="128"/>
      <c r="J59" s="151"/>
      <c r="K59" s="131">
        <v>26</v>
      </c>
      <c r="L59" s="254">
        <v>6.25</v>
      </c>
      <c r="M59" s="136"/>
      <c r="N59" s="163"/>
      <c r="O59" s="136"/>
      <c r="P59" s="163"/>
      <c r="Q59" s="136">
        <v>6.25</v>
      </c>
    </row>
    <row r="60" spans="1:17" x14ac:dyDescent="0.25">
      <c r="A60" s="118">
        <v>57</v>
      </c>
      <c r="B60" s="80" t="s">
        <v>73</v>
      </c>
      <c r="C60" s="74">
        <v>2010</v>
      </c>
      <c r="D60" s="70" t="s">
        <v>59</v>
      </c>
      <c r="E60" s="40">
        <v>48</v>
      </c>
      <c r="F60" s="67"/>
      <c r="G60" s="40"/>
      <c r="H60" s="67"/>
      <c r="I60" s="40">
        <v>25</v>
      </c>
      <c r="J60" s="82">
        <v>6</v>
      </c>
      <c r="K60" s="40">
        <v>47</v>
      </c>
      <c r="L60" s="67" t="s">
        <v>141</v>
      </c>
      <c r="M60" s="71"/>
      <c r="N60" s="63"/>
      <c r="O60" s="71"/>
      <c r="P60" s="63"/>
      <c r="Q60" s="177">
        <v>6</v>
      </c>
    </row>
    <row r="61" spans="1:17" x14ac:dyDescent="0.25">
      <c r="A61" s="120">
        <v>58</v>
      </c>
      <c r="B61" s="80" t="s">
        <v>55</v>
      </c>
      <c r="C61" s="74">
        <v>2010</v>
      </c>
      <c r="D61" s="72" t="s">
        <v>37</v>
      </c>
      <c r="E61" s="65">
        <v>26</v>
      </c>
      <c r="F61" s="209">
        <v>5</v>
      </c>
      <c r="G61" s="68"/>
      <c r="H61" s="67"/>
      <c r="I61" s="68"/>
      <c r="J61" s="67"/>
      <c r="K61" s="40"/>
      <c r="L61" s="67"/>
      <c r="M61" s="68"/>
      <c r="N61" s="70"/>
      <c r="O61" s="68"/>
      <c r="P61" s="70"/>
      <c r="Q61" s="177">
        <v>5</v>
      </c>
    </row>
    <row r="62" spans="1:17" x14ac:dyDescent="0.25">
      <c r="A62" s="118">
        <v>59</v>
      </c>
      <c r="B62" s="94" t="s">
        <v>88</v>
      </c>
      <c r="C62" s="40">
        <v>2010</v>
      </c>
      <c r="D62" s="70" t="s">
        <v>38</v>
      </c>
      <c r="E62" s="68"/>
      <c r="F62" s="67"/>
      <c r="G62" s="40">
        <v>26</v>
      </c>
      <c r="H62" s="82">
        <v>5</v>
      </c>
      <c r="I62" s="40"/>
      <c r="J62" s="67"/>
      <c r="K62" s="40"/>
      <c r="L62" s="67"/>
      <c r="M62" s="71"/>
      <c r="N62" s="63"/>
      <c r="O62" s="71"/>
      <c r="P62" s="63"/>
      <c r="Q62" s="179">
        <v>5</v>
      </c>
    </row>
    <row r="63" spans="1:17" x14ac:dyDescent="0.25">
      <c r="A63" s="120">
        <v>60</v>
      </c>
      <c r="B63" s="80" t="s">
        <v>115</v>
      </c>
      <c r="C63" s="74">
        <v>2011</v>
      </c>
      <c r="D63" s="90" t="s">
        <v>113</v>
      </c>
      <c r="E63" s="127"/>
      <c r="F63" s="149"/>
      <c r="G63" s="240"/>
      <c r="H63" s="70"/>
      <c r="I63" s="113">
        <v>26</v>
      </c>
      <c r="J63" s="63">
        <v>5</v>
      </c>
      <c r="K63" s="111">
        <v>50</v>
      </c>
      <c r="L63" s="70"/>
      <c r="M63" s="114"/>
      <c r="N63" s="63"/>
      <c r="O63" s="114"/>
      <c r="P63" s="63"/>
      <c r="Q63" s="180">
        <v>5</v>
      </c>
    </row>
    <row r="64" spans="1:17" x14ac:dyDescent="0.25">
      <c r="A64" s="118">
        <v>61</v>
      </c>
      <c r="B64" s="80" t="s">
        <v>72</v>
      </c>
      <c r="C64" s="74">
        <v>2010</v>
      </c>
      <c r="D64" s="70" t="s">
        <v>18</v>
      </c>
      <c r="E64" s="40">
        <v>46</v>
      </c>
      <c r="F64" s="70"/>
      <c r="G64" s="66"/>
      <c r="H64" s="45"/>
      <c r="I64" s="86">
        <v>27</v>
      </c>
      <c r="J64" s="45">
        <v>4</v>
      </c>
      <c r="K64" s="86">
        <v>59</v>
      </c>
      <c r="L64" s="44"/>
      <c r="M64" s="114"/>
      <c r="N64" s="63"/>
      <c r="O64" s="114"/>
      <c r="P64" s="63"/>
      <c r="Q64" s="175">
        <v>4</v>
      </c>
    </row>
    <row r="65" spans="1:17" x14ac:dyDescent="0.25">
      <c r="A65" s="120">
        <v>62</v>
      </c>
      <c r="B65" s="124" t="s">
        <v>133</v>
      </c>
      <c r="C65" s="74">
        <v>2010</v>
      </c>
      <c r="D65" s="90" t="s">
        <v>78</v>
      </c>
      <c r="E65" s="128"/>
      <c r="F65" s="151"/>
      <c r="G65" s="128"/>
      <c r="H65" s="151"/>
      <c r="I65" s="157"/>
      <c r="J65" s="151"/>
      <c r="K65" s="184">
        <v>28</v>
      </c>
      <c r="L65" s="254">
        <v>3.75</v>
      </c>
      <c r="M65" s="159"/>
      <c r="N65" s="163"/>
      <c r="O65" s="159"/>
      <c r="P65" s="163"/>
      <c r="Q65" s="159">
        <v>3.75</v>
      </c>
    </row>
    <row r="66" spans="1:17" x14ac:dyDescent="0.25">
      <c r="A66" s="118">
        <v>63</v>
      </c>
      <c r="B66" s="80" t="s">
        <v>56</v>
      </c>
      <c r="C66" s="74">
        <v>2010</v>
      </c>
      <c r="D66" s="72" t="s">
        <v>19</v>
      </c>
      <c r="E66" s="66">
        <v>28</v>
      </c>
      <c r="F66" s="208">
        <v>3</v>
      </c>
      <c r="G66" s="68"/>
      <c r="H66" s="67"/>
      <c r="I66" s="112"/>
      <c r="J66" s="67"/>
      <c r="K66" s="111"/>
      <c r="L66" s="67"/>
      <c r="M66" s="112"/>
      <c r="N66" s="70"/>
      <c r="O66" s="112"/>
      <c r="P66" s="70"/>
      <c r="Q66" s="175">
        <v>3</v>
      </c>
    </row>
    <row r="67" spans="1:17" x14ac:dyDescent="0.25">
      <c r="A67" s="120">
        <v>64</v>
      </c>
      <c r="B67" s="194" t="s">
        <v>90</v>
      </c>
      <c r="C67" s="93">
        <v>2010</v>
      </c>
      <c r="D67" s="220" t="s">
        <v>78</v>
      </c>
      <c r="E67" s="228"/>
      <c r="F67" s="67"/>
      <c r="G67" s="111">
        <v>28</v>
      </c>
      <c r="H67" s="82">
        <v>3</v>
      </c>
      <c r="I67" s="111"/>
      <c r="J67" s="67"/>
      <c r="K67" s="111">
        <v>38</v>
      </c>
      <c r="L67" s="67"/>
      <c r="M67" s="114"/>
      <c r="N67" s="63"/>
      <c r="O67" s="114"/>
      <c r="P67" s="63"/>
      <c r="Q67" s="180">
        <v>3</v>
      </c>
    </row>
    <row r="68" spans="1:17" x14ac:dyDescent="0.25">
      <c r="A68" s="120">
        <v>65</v>
      </c>
      <c r="B68" s="94" t="s">
        <v>116</v>
      </c>
      <c r="C68" s="74">
        <v>2010</v>
      </c>
      <c r="D68" s="90" t="s">
        <v>117</v>
      </c>
      <c r="E68" s="128"/>
      <c r="F68" s="151"/>
      <c r="G68" s="128"/>
      <c r="H68" s="151"/>
      <c r="I68" s="113">
        <v>28</v>
      </c>
      <c r="J68" s="63">
        <v>3</v>
      </c>
      <c r="K68" s="184">
        <v>54</v>
      </c>
      <c r="L68" s="151"/>
      <c r="M68" s="159"/>
      <c r="N68" s="163"/>
      <c r="O68" s="159"/>
      <c r="P68" s="163"/>
      <c r="Q68" s="180">
        <v>3</v>
      </c>
    </row>
    <row r="69" spans="1:17" x14ac:dyDescent="0.25">
      <c r="A69" s="118">
        <v>66</v>
      </c>
      <c r="B69" s="94" t="s">
        <v>91</v>
      </c>
      <c r="C69" s="40">
        <v>2010</v>
      </c>
      <c r="D69" s="90" t="s">
        <v>81</v>
      </c>
      <c r="E69" s="68"/>
      <c r="F69" s="70"/>
      <c r="G69" s="113">
        <v>29</v>
      </c>
      <c r="H69" s="63">
        <v>2</v>
      </c>
      <c r="I69" s="112"/>
      <c r="J69" s="70"/>
      <c r="K69" s="111">
        <v>39</v>
      </c>
      <c r="L69" s="70"/>
      <c r="M69" s="114"/>
      <c r="N69" s="63"/>
      <c r="O69" s="114"/>
      <c r="P69" s="63"/>
      <c r="Q69" s="180">
        <v>2</v>
      </c>
    </row>
    <row r="70" spans="1:17" x14ac:dyDescent="0.25">
      <c r="A70" s="120">
        <v>67</v>
      </c>
      <c r="B70" s="80" t="s">
        <v>68</v>
      </c>
      <c r="C70" s="74">
        <v>2010</v>
      </c>
      <c r="D70" s="70" t="s">
        <v>18</v>
      </c>
      <c r="E70" s="40">
        <v>43</v>
      </c>
      <c r="F70" s="43"/>
      <c r="G70" s="41"/>
      <c r="H70" s="45"/>
      <c r="I70" s="41">
        <v>29</v>
      </c>
      <c r="J70" s="45">
        <v>2</v>
      </c>
      <c r="K70" s="41">
        <v>58</v>
      </c>
      <c r="L70" s="44"/>
      <c r="M70" s="71"/>
      <c r="N70" s="63"/>
      <c r="O70" s="71"/>
      <c r="P70" s="63"/>
      <c r="Q70" s="177">
        <v>2</v>
      </c>
    </row>
    <row r="71" spans="1:17" x14ac:dyDescent="0.25">
      <c r="A71" s="119">
        <v>68</v>
      </c>
      <c r="B71" s="124" t="s">
        <v>134</v>
      </c>
      <c r="C71" s="74">
        <v>2009</v>
      </c>
      <c r="D71" s="90" t="s">
        <v>81</v>
      </c>
      <c r="E71" s="128"/>
      <c r="F71" s="151"/>
      <c r="G71" s="128"/>
      <c r="H71" s="151"/>
      <c r="I71" s="157"/>
      <c r="J71" s="151"/>
      <c r="K71" s="184">
        <v>33</v>
      </c>
      <c r="L71" s="254">
        <v>1.25</v>
      </c>
      <c r="M71" s="159"/>
      <c r="N71" s="163"/>
      <c r="O71" s="159"/>
      <c r="P71" s="163"/>
      <c r="Q71" s="159">
        <v>1.25</v>
      </c>
    </row>
    <row r="72" spans="1:17" x14ac:dyDescent="0.25">
      <c r="A72" s="89">
        <v>69</v>
      </c>
      <c r="B72" s="215" t="s">
        <v>135</v>
      </c>
      <c r="C72" s="74">
        <v>2009</v>
      </c>
      <c r="D72" s="90" t="s">
        <v>129</v>
      </c>
      <c r="E72" s="128"/>
      <c r="F72" s="151"/>
      <c r="G72" s="157"/>
      <c r="H72" s="151"/>
      <c r="I72" s="157"/>
      <c r="J72" s="151"/>
      <c r="K72" s="184">
        <v>35</v>
      </c>
      <c r="L72" s="254">
        <v>1.25</v>
      </c>
      <c r="M72" s="159"/>
      <c r="N72" s="163"/>
      <c r="O72" s="159"/>
      <c r="P72" s="163"/>
      <c r="Q72" s="159">
        <v>1.25</v>
      </c>
    </row>
    <row r="73" spans="1:17" x14ac:dyDescent="0.25">
      <c r="A73" s="120">
        <v>70</v>
      </c>
      <c r="B73" s="94" t="s">
        <v>146</v>
      </c>
      <c r="C73" s="74">
        <v>2009</v>
      </c>
      <c r="D73" s="70" t="s">
        <v>27</v>
      </c>
      <c r="E73" s="40">
        <v>36</v>
      </c>
      <c r="F73" s="82">
        <v>1</v>
      </c>
      <c r="G73" s="40"/>
      <c r="H73" s="67"/>
      <c r="I73" s="111"/>
      <c r="J73" s="82"/>
      <c r="K73" s="111">
        <v>64</v>
      </c>
      <c r="L73" s="83"/>
      <c r="M73" s="114"/>
      <c r="N73" s="63"/>
      <c r="O73" s="114"/>
      <c r="P73" s="63"/>
      <c r="Q73" s="181">
        <v>1</v>
      </c>
    </row>
    <row r="74" spans="1:17" x14ac:dyDescent="0.25">
      <c r="A74" s="89">
        <v>71</v>
      </c>
      <c r="B74" s="80" t="s">
        <v>57</v>
      </c>
      <c r="C74" s="74">
        <v>2009</v>
      </c>
      <c r="D74" s="72" t="s">
        <v>6</v>
      </c>
      <c r="E74" s="65">
        <v>30</v>
      </c>
      <c r="F74" s="208">
        <v>1</v>
      </c>
      <c r="G74" s="68"/>
      <c r="H74" s="67"/>
      <c r="I74" s="112"/>
      <c r="J74" s="67"/>
      <c r="K74" s="111"/>
      <c r="L74" s="67"/>
      <c r="M74" s="112"/>
      <c r="N74" s="70"/>
      <c r="O74" s="112"/>
      <c r="P74" s="70"/>
      <c r="Q74" s="175">
        <v>1</v>
      </c>
    </row>
    <row r="75" spans="1:17" x14ac:dyDescent="0.25">
      <c r="A75" s="120">
        <v>72</v>
      </c>
      <c r="B75" s="80" t="s">
        <v>61</v>
      </c>
      <c r="C75" s="74">
        <v>2010</v>
      </c>
      <c r="D75" s="73" t="s">
        <v>38</v>
      </c>
      <c r="E75" s="40">
        <v>33</v>
      </c>
      <c r="F75" s="82">
        <v>1</v>
      </c>
      <c r="G75" s="111"/>
      <c r="H75" s="67"/>
      <c r="I75" s="111"/>
      <c r="J75" s="67"/>
      <c r="K75" s="111"/>
      <c r="L75" s="67"/>
      <c r="M75" s="114"/>
      <c r="N75" s="63"/>
      <c r="O75" s="114"/>
      <c r="P75" s="63"/>
      <c r="Q75" s="175">
        <v>1</v>
      </c>
    </row>
    <row r="76" spans="1:17" x14ac:dyDescent="0.25">
      <c r="A76" s="89">
        <v>73</v>
      </c>
      <c r="B76" s="141" t="s">
        <v>62</v>
      </c>
      <c r="C76" s="85">
        <v>2009</v>
      </c>
      <c r="D76" s="70" t="s">
        <v>37</v>
      </c>
      <c r="E76" s="111">
        <v>34</v>
      </c>
      <c r="F76" s="82">
        <v>1</v>
      </c>
      <c r="G76" s="111"/>
      <c r="H76" s="67"/>
      <c r="I76" s="111"/>
      <c r="J76" s="67"/>
      <c r="K76" s="111"/>
      <c r="L76" s="67"/>
      <c r="M76" s="114"/>
      <c r="N76" s="63"/>
      <c r="O76" s="114"/>
      <c r="P76" s="63"/>
      <c r="Q76" s="175">
        <v>1</v>
      </c>
    </row>
    <row r="77" spans="1:17" x14ac:dyDescent="0.25">
      <c r="A77" s="120">
        <v>74</v>
      </c>
      <c r="B77" s="84" t="s">
        <v>65</v>
      </c>
      <c r="C77" s="76">
        <v>2011</v>
      </c>
      <c r="D77" s="219" t="s">
        <v>18</v>
      </c>
      <c r="E77" s="115">
        <v>38</v>
      </c>
      <c r="F77" s="148"/>
      <c r="G77" s="115">
        <v>34</v>
      </c>
      <c r="H77" s="82">
        <v>1</v>
      </c>
      <c r="I77" s="111"/>
      <c r="J77" s="67"/>
      <c r="K77" s="111"/>
      <c r="L77" s="67"/>
      <c r="M77" s="114"/>
      <c r="N77" s="63"/>
      <c r="O77" s="114"/>
      <c r="P77" s="63"/>
      <c r="Q77" s="175">
        <v>1</v>
      </c>
    </row>
    <row r="78" spans="1:17" x14ac:dyDescent="0.25">
      <c r="A78" s="89">
        <v>75</v>
      </c>
      <c r="B78" s="80" t="s">
        <v>69</v>
      </c>
      <c r="C78" s="74">
        <v>2011</v>
      </c>
      <c r="D78" s="70" t="s">
        <v>27</v>
      </c>
      <c r="E78" s="40">
        <v>44</v>
      </c>
      <c r="F78" s="67"/>
      <c r="G78" s="40">
        <v>33</v>
      </c>
      <c r="H78" s="82">
        <v>1</v>
      </c>
      <c r="I78" s="40"/>
      <c r="J78" s="67"/>
      <c r="K78" s="40"/>
      <c r="L78" s="67"/>
      <c r="M78" s="71"/>
      <c r="N78" s="63"/>
      <c r="O78" s="71"/>
      <c r="P78" s="63"/>
      <c r="Q78" s="177">
        <v>1</v>
      </c>
    </row>
    <row r="79" spans="1:17" x14ac:dyDescent="0.25">
      <c r="A79" s="87">
        <v>76</v>
      </c>
      <c r="B79" s="94" t="s">
        <v>92</v>
      </c>
      <c r="C79" s="40">
        <v>2010</v>
      </c>
      <c r="D79" s="90" t="s">
        <v>81</v>
      </c>
      <c r="E79" s="68"/>
      <c r="F79" s="70"/>
      <c r="G79" s="66">
        <v>30</v>
      </c>
      <c r="H79" s="63">
        <v>1</v>
      </c>
      <c r="I79" s="68"/>
      <c r="J79" s="70"/>
      <c r="K79" s="40">
        <v>41</v>
      </c>
      <c r="L79" s="70"/>
      <c r="M79" s="71"/>
      <c r="N79" s="63"/>
      <c r="O79" s="71"/>
      <c r="P79" s="63"/>
      <c r="Q79" s="179">
        <v>1</v>
      </c>
    </row>
    <row r="80" spans="1:17" x14ac:dyDescent="0.25">
      <c r="A80" s="123">
        <v>77</v>
      </c>
      <c r="B80" s="94" t="s">
        <v>93</v>
      </c>
      <c r="C80" s="40">
        <v>2012</v>
      </c>
      <c r="D80" s="130" t="s">
        <v>19</v>
      </c>
      <c r="E80" s="68"/>
      <c r="F80" s="129"/>
      <c r="G80" s="66">
        <v>31</v>
      </c>
      <c r="H80" s="134">
        <v>1</v>
      </c>
      <c r="I80" s="68"/>
      <c r="J80" s="129"/>
      <c r="K80" s="40"/>
      <c r="L80" s="129"/>
      <c r="M80" s="71"/>
      <c r="N80" s="134"/>
      <c r="O80" s="71"/>
      <c r="P80" s="134"/>
      <c r="Q80" s="179">
        <v>1</v>
      </c>
    </row>
    <row r="81" spans="1:17" x14ac:dyDescent="0.25">
      <c r="A81" s="88">
        <v>78</v>
      </c>
      <c r="B81" s="96" t="s">
        <v>94</v>
      </c>
      <c r="C81" s="216">
        <v>2010</v>
      </c>
      <c r="D81" s="139" t="s">
        <v>81</v>
      </c>
      <c r="E81" s="140"/>
      <c r="F81" s="239"/>
      <c r="G81" s="155">
        <v>32</v>
      </c>
      <c r="H81" s="244">
        <v>1</v>
      </c>
      <c r="I81" s="140"/>
      <c r="J81" s="239"/>
      <c r="K81" s="216">
        <v>56</v>
      </c>
      <c r="L81" s="239"/>
      <c r="M81" s="248"/>
      <c r="N81" s="244"/>
      <c r="O81" s="248"/>
      <c r="P81" s="244"/>
      <c r="Q81" s="182">
        <v>1</v>
      </c>
    </row>
    <row r="82" spans="1:17" x14ac:dyDescent="0.25">
      <c r="A82" s="123">
        <v>79</v>
      </c>
      <c r="B82" s="94" t="s">
        <v>95</v>
      </c>
      <c r="C82" s="132">
        <v>2009</v>
      </c>
      <c r="D82" s="91" t="s">
        <v>18</v>
      </c>
      <c r="E82" s="129"/>
      <c r="F82" s="68"/>
      <c r="G82" s="133">
        <v>35</v>
      </c>
      <c r="H82" s="71">
        <v>1</v>
      </c>
      <c r="I82" s="129"/>
      <c r="J82" s="68"/>
      <c r="K82" s="132">
        <v>61</v>
      </c>
      <c r="L82" s="68"/>
      <c r="M82" s="134"/>
      <c r="N82" s="71"/>
      <c r="O82" s="134"/>
      <c r="P82" s="71"/>
      <c r="Q82" s="179">
        <v>1</v>
      </c>
    </row>
    <row r="83" spans="1:17" x14ac:dyDescent="0.25">
      <c r="A83" s="123">
        <v>80</v>
      </c>
      <c r="B83" s="94" t="s">
        <v>96</v>
      </c>
      <c r="C83" s="132">
        <v>2012</v>
      </c>
      <c r="D83" s="91" t="s">
        <v>18</v>
      </c>
      <c r="E83" s="129"/>
      <c r="F83" s="68"/>
      <c r="G83" s="133">
        <v>36</v>
      </c>
      <c r="H83" s="71">
        <v>1</v>
      </c>
      <c r="I83" s="129"/>
      <c r="J83" s="68"/>
      <c r="K83" s="132"/>
      <c r="L83" s="68"/>
      <c r="M83" s="134"/>
      <c r="N83" s="71"/>
      <c r="O83" s="134"/>
      <c r="P83" s="71"/>
      <c r="Q83" s="179">
        <v>1</v>
      </c>
    </row>
    <row r="84" spans="1:17" x14ac:dyDescent="0.25">
      <c r="A84" s="123">
        <v>81</v>
      </c>
      <c r="B84" s="80" t="s">
        <v>70</v>
      </c>
      <c r="C84" s="125">
        <v>2010</v>
      </c>
      <c r="D84" s="68" t="s">
        <v>71</v>
      </c>
      <c r="E84" s="132">
        <v>45</v>
      </c>
      <c r="F84" s="68"/>
      <c r="G84" s="133"/>
      <c r="H84" s="154"/>
      <c r="I84" s="144">
        <v>32</v>
      </c>
      <c r="J84" s="154">
        <v>1</v>
      </c>
      <c r="K84" s="144"/>
      <c r="L84" s="158"/>
      <c r="M84" s="134"/>
      <c r="N84" s="71"/>
      <c r="O84" s="134"/>
      <c r="P84" s="71"/>
      <c r="Q84" s="177">
        <v>1</v>
      </c>
    </row>
    <row r="85" spans="1:17" x14ac:dyDescent="0.25">
      <c r="A85" s="123">
        <v>82</v>
      </c>
      <c r="B85" s="94" t="s">
        <v>118</v>
      </c>
      <c r="C85" s="125">
        <v>2010</v>
      </c>
      <c r="D85" s="91" t="s">
        <v>119</v>
      </c>
      <c r="E85" s="126"/>
      <c r="F85" s="128"/>
      <c r="G85" s="126"/>
      <c r="H85" s="128"/>
      <c r="I85" s="133">
        <v>30</v>
      </c>
      <c r="J85" s="71">
        <v>1</v>
      </c>
      <c r="K85" s="183"/>
      <c r="L85" s="128"/>
      <c r="M85" s="135"/>
      <c r="N85" s="136"/>
      <c r="O85" s="135"/>
      <c r="P85" s="136"/>
      <c r="Q85" s="179">
        <v>1</v>
      </c>
    </row>
    <row r="86" spans="1:17" x14ac:dyDescent="0.25">
      <c r="A86" s="123">
        <v>83</v>
      </c>
      <c r="B86" s="94" t="s">
        <v>120</v>
      </c>
      <c r="C86" s="125">
        <v>2009</v>
      </c>
      <c r="D86" s="91" t="s">
        <v>117</v>
      </c>
      <c r="E86" s="126"/>
      <c r="F86" s="128"/>
      <c r="G86" s="126"/>
      <c r="H86" s="128"/>
      <c r="I86" s="133">
        <v>31</v>
      </c>
      <c r="J86" s="71">
        <v>1</v>
      </c>
      <c r="K86" s="183">
        <v>53</v>
      </c>
      <c r="L86" s="128"/>
      <c r="M86" s="135"/>
      <c r="N86" s="136"/>
      <c r="O86" s="135"/>
      <c r="P86" s="136"/>
      <c r="Q86" s="179">
        <v>1</v>
      </c>
    </row>
    <row r="87" spans="1:17" x14ac:dyDescent="0.25">
      <c r="A87" s="123">
        <v>84</v>
      </c>
      <c r="B87" s="94" t="s">
        <v>121</v>
      </c>
      <c r="C87" s="125">
        <v>2010</v>
      </c>
      <c r="D87" s="91" t="s">
        <v>119</v>
      </c>
      <c r="E87" s="126"/>
      <c r="F87" s="128"/>
      <c r="G87" s="126"/>
      <c r="H87" s="128"/>
      <c r="I87" s="133">
        <v>33</v>
      </c>
      <c r="J87" s="71">
        <v>1</v>
      </c>
      <c r="K87" s="183"/>
      <c r="L87" s="128"/>
      <c r="M87" s="135"/>
      <c r="N87" s="136"/>
      <c r="O87" s="135"/>
      <c r="P87" s="136"/>
      <c r="Q87" s="179">
        <v>1</v>
      </c>
    </row>
    <row r="88" spans="1:17" x14ac:dyDescent="0.25">
      <c r="A88" s="123">
        <v>85</v>
      </c>
      <c r="B88" s="94" t="s">
        <v>122</v>
      </c>
      <c r="C88" s="125">
        <v>2009</v>
      </c>
      <c r="D88" s="91" t="s">
        <v>117</v>
      </c>
      <c r="E88" s="126"/>
      <c r="F88" s="128"/>
      <c r="G88" s="126"/>
      <c r="H88" s="128"/>
      <c r="I88" s="133">
        <v>34</v>
      </c>
      <c r="J88" s="71">
        <v>1</v>
      </c>
      <c r="K88" s="183"/>
      <c r="L88" s="128"/>
      <c r="M88" s="135"/>
      <c r="N88" s="136"/>
      <c r="O88" s="135"/>
      <c r="P88" s="136"/>
      <c r="Q88" s="179">
        <v>1</v>
      </c>
    </row>
    <row r="89" spans="1:17" x14ac:dyDescent="0.25">
      <c r="A89" s="123">
        <v>86</v>
      </c>
      <c r="B89" s="94" t="s">
        <v>123</v>
      </c>
      <c r="C89" s="125">
        <v>2009</v>
      </c>
      <c r="D89" s="91" t="s">
        <v>119</v>
      </c>
      <c r="E89" s="126"/>
      <c r="F89" s="128"/>
      <c r="G89" s="126"/>
      <c r="H89" s="128"/>
      <c r="I89" s="133">
        <v>35</v>
      </c>
      <c r="J89" s="213">
        <v>1</v>
      </c>
      <c r="K89" s="183"/>
      <c r="L89" s="128"/>
      <c r="M89" s="135"/>
      <c r="N89" s="136"/>
      <c r="O89" s="135"/>
      <c r="P89" s="136"/>
      <c r="Q89" s="179">
        <v>1</v>
      </c>
    </row>
    <row r="90" spans="1:17" x14ac:dyDescent="0.25">
      <c r="A90" s="123">
        <v>87</v>
      </c>
      <c r="B90" s="94" t="s">
        <v>124</v>
      </c>
      <c r="C90" s="125">
        <v>2011</v>
      </c>
      <c r="D90" s="91" t="s">
        <v>18</v>
      </c>
      <c r="E90" s="126"/>
      <c r="F90" s="128"/>
      <c r="G90" s="126"/>
      <c r="H90" s="128"/>
      <c r="I90" s="133">
        <v>36</v>
      </c>
      <c r="J90" s="213">
        <v>1</v>
      </c>
      <c r="K90" s="183"/>
      <c r="L90" s="128"/>
      <c r="M90" s="135"/>
      <c r="N90" s="136"/>
      <c r="O90" s="135"/>
      <c r="P90" s="136"/>
      <c r="Q90" s="179">
        <v>1</v>
      </c>
    </row>
    <row r="91" spans="1:17" x14ac:dyDescent="0.25">
      <c r="A91" s="123">
        <v>88</v>
      </c>
      <c r="B91" s="94" t="s">
        <v>97</v>
      </c>
      <c r="C91" s="132">
        <v>2010</v>
      </c>
      <c r="D91" s="91" t="s">
        <v>38</v>
      </c>
      <c r="E91" s="129"/>
      <c r="F91" s="68"/>
      <c r="G91" s="133">
        <v>37</v>
      </c>
      <c r="H91" s="66"/>
      <c r="I91" s="129"/>
      <c r="J91" s="68"/>
      <c r="K91" s="132">
        <v>52</v>
      </c>
      <c r="L91" s="68"/>
      <c r="M91" s="134"/>
      <c r="N91" s="71"/>
      <c r="O91" s="134"/>
      <c r="P91" s="71"/>
      <c r="Q91" s="179"/>
    </row>
    <row r="92" spans="1:17" x14ac:dyDescent="0.25">
      <c r="A92" s="166">
        <v>89</v>
      </c>
      <c r="B92" s="94" t="s">
        <v>98</v>
      </c>
      <c r="C92" s="132">
        <v>2011</v>
      </c>
      <c r="D92" s="91" t="s">
        <v>38</v>
      </c>
      <c r="E92" s="129"/>
      <c r="F92" s="68"/>
      <c r="G92" s="133">
        <v>38</v>
      </c>
      <c r="H92" s="66"/>
      <c r="I92" s="129"/>
      <c r="J92" s="68"/>
      <c r="K92" s="132"/>
      <c r="L92" s="68"/>
      <c r="M92" s="134"/>
      <c r="N92" s="71"/>
      <c r="O92" s="134"/>
      <c r="P92" s="71"/>
      <c r="Q92" s="179"/>
    </row>
    <row r="93" spans="1:17" x14ac:dyDescent="0.25">
      <c r="A93" s="166">
        <v>90</v>
      </c>
      <c r="B93" s="94" t="s">
        <v>99</v>
      </c>
      <c r="C93" s="132">
        <v>2009</v>
      </c>
      <c r="D93" s="91" t="s">
        <v>38</v>
      </c>
      <c r="E93" s="129"/>
      <c r="F93" s="68"/>
      <c r="G93" s="133">
        <v>39</v>
      </c>
      <c r="H93" s="66"/>
      <c r="I93" s="129"/>
      <c r="J93" s="68"/>
      <c r="K93" s="132"/>
      <c r="L93" s="68"/>
      <c r="M93" s="134"/>
      <c r="N93" s="71"/>
      <c r="O93" s="134"/>
      <c r="P93" s="71"/>
      <c r="Q93" s="179"/>
    </row>
    <row r="94" spans="1:17" x14ac:dyDescent="0.25">
      <c r="A94" s="166">
        <v>91</v>
      </c>
      <c r="B94" s="80" t="s">
        <v>66</v>
      </c>
      <c r="C94" s="125">
        <v>2010</v>
      </c>
      <c r="D94" s="68" t="s">
        <v>17</v>
      </c>
      <c r="E94" s="132">
        <v>40</v>
      </c>
      <c r="F94" s="68"/>
      <c r="G94" s="133"/>
      <c r="H94" s="66"/>
      <c r="I94" s="129"/>
      <c r="J94" s="68"/>
      <c r="K94" s="132"/>
      <c r="L94" s="68"/>
      <c r="M94" s="134"/>
      <c r="N94" s="71"/>
      <c r="O94" s="134"/>
      <c r="P94" s="71"/>
      <c r="Q94" s="179"/>
    </row>
    <row r="95" spans="1:17" x14ac:dyDescent="0.25">
      <c r="A95" s="166">
        <v>92</v>
      </c>
      <c r="B95" s="94" t="s">
        <v>100</v>
      </c>
      <c r="C95" s="132">
        <v>2010</v>
      </c>
      <c r="D95" s="91" t="s">
        <v>78</v>
      </c>
      <c r="E95" s="129"/>
      <c r="F95" s="68"/>
      <c r="G95" s="133">
        <v>40</v>
      </c>
      <c r="H95" s="66"/>
      <c r="I95" s="129"/>
      <c r="J95" s="68"/>
      <c r="K95" s="132"/>
      <c r="L95" s="68"/>
      <c r="M95" s="134"/>
      <c r="N95" s="71"/>
      <c r="O95" s="134"/>
      <c r="P95" s="71"/>
      <c r="Q95" s="179"/>
    </row>
    <row r="96" spans="1:17" x14ac:dyDescent="0.25">
      <c r="A96" s="166">
        <v>93</v>
      </c>
      <c r="B96" s="141" t="s">
        <v>67</v>
      </c>
      <c r="C96" s="125">
        <v>2009</v>
      </c>
      <c r="D96" s="112" t="s">
        <v>17</v>
      </c>
      <c r="E96" s="132">
        <v>41</v>
      </c>
      <c r="F96" s="112"/>
      <c r="G96" s="133"/>
      <c r="H96" s="113"/>
      <c r="I96" s="129"/>
      <c r="J96" s="112"/>
      <c r="K96" s="132"/>
      <c r="L96" s="112"/>
      <c r="M96" s="134"/>
      <c r="N96" s="114"/>
      <c r="O96" s="134"/>
      <c r="P96" s="114"/>
      <c r="Q96" s="180"/>
    </row>
    <row r="97" spans="1:17" x14ac:dyDescent="0.25">
      <c r="A97" s="197">
        <v>94</v>
      </c>
      <c r="B97" s="84" t="s">
        <v>33</v>
      </c>
      <c r="C97" s="115">
        <v>2009</v>
      </c>
      <c r="D97" s="223" t="s">
        <v>18</v>
      </c>
      <c r="E97" s="230">
        <v>42</v>
      </c>
      <c r="F97" s="138"/>
      <c r="G97" s="230"/>
      <c r="H97" s="243"/>
      <c r="I97" s="230"/>
      <c r="J97" s="243"/>
      <c r="K97" s="230">
        <v>60</v>
      </c>
      <c r="L97" s="246"/>
      <c r="M97" s="244"/>
      <c r="N97" s="248"/>
      <c r="O97" s="244"/>
      <c r="P97" s="248"/>
      <c r="Q97" s="252"/>
    </row>
    <row r="98" spans="1:17" x14ac:dyDescent="0.25">
      <c r="A98" s="253">
        <v>95</v>
      </c>
      <c r="B98" s="199" t="s">
        <v>101</v>
      </c>
      <c r="C98" s="111">
        <v>2010</v>
      </c>
      <c r="D98" s="130" t="s">
        <v>102</v>
      </c>
      <c r="E98" s="112"/>
      <c r="F98" s="129"/>
      <c r="G98" s="113">
        <v>42</v>
      </c>
      <c r="H98" s="242"/>
      <c r="I98" s="86"/>
      <c r="J98" s="242"/>
      <c r="K98" s="86"/>
      <c r="L98" s="245"/>
      <c r="M98" s="114"/>
      <c r="N98" s="134"/>
      <c r="O98" s="114"/>
      <c r="P98" s="134"/>
      <c r="Q98" s="175"/>
    </row>
    <row r="99" spans="1:17" x14ac:dyDescent="0.25">
      <c r="A99" s="253">
        <v>96</v>
      </c>
      <c r="B99" s="199" t="s">
        <v>103</v>
      </c>
      <c r="C99" s="111">
        <v>2010</v>
      </c>
      <c r="D99" s="130" t="s">
        <v>38</v>
      </c>
      <c r="E99" s="112"/>
      <c r="F99" s="129"/>
      <c r="G99" s="113">
        <v>43</v>
      </c>
      <c r="H99" s="242"/>
      <c r="I99" s="86"/>
      <c r="J99" s="242"/>
      <c r="K99" s="86"/>
      <c r="L99" s="245"/>
      <c r="M99" s="114"/>
      <c r="N99" s="134"/>
      <c r="O99" s="114"/>
      <c r="P99" s="134"/>
      <c r="Q99" s="175"/>
    </row>
    <row r="100" spans="1:17" x14ac:dyDescent="0.25">
      <c r="A100" s="253">
        <v>97</v>
      </c>
      <c r="B100" s="199" t="s">
        <v>104</v>
      </c>
      <c r="C100" s="111">
        <v>2009</v>
      </c>
      <c r="D100" s="130" t="s">
        <v>78</v>
      </c>
      <c r="E100" s="112"/>
      <c r="F100" s="129"/>
      <c r="G100" s="113">
        <v>44</v>
      </c>
      <c r="H100" s="242"/>
      <c r="I100" s="86"/>
      <c r="J100" s="242"/>
      <c r="K100" s="86"/>
      <c r="L100" s="245"/>
      <c r="M100" s="114"/>
      <c r="N100" s="134"/>
      <c r="O100" s="114"/>
      <c r="P100" s="134"/>
      <c r="Q100" s="175"/>
    </row>
    <row r="101" spans="1:17" x14ac:dyDescent="0.25">
      <c r="A101" s="253">
        <v>98</v>
      </c>
      <c r="B101" s="199" t="s">
        <v>105</v>
      </c>
      <c r="C101" s="111">
        <v>2012</v>
      </c>
      <c r="D101" s="130" t="s">
        <v>102</v>
      </c>
      <c r="E101" s="112"/>
      <c r="F101" s="129"/>
      <c r="G101" s="113">
        <v>45</v>
      </c>
      <c r="H101" s="242"/>
      <c r="I101" s="86"/>
      <c r="J101" s="242"/>
      <c r="K101" s="86"/>
      <c r="L101" s="245"/>
      <c r="M101" s="114"/>
      <c r="N101" s="134"/>
      <c r="O101" s="114"/>
      <c r="P101" s="134"/>
      <c r="Q101" s="175"/>
    </row>
    <row r="102" spans="1:17" x14ac:dyDescent="0.25">
      <c r="A102" s="253">
        <v>99</v>
      </c>
      <c r="B102" s="141" t="s">
        <v>34</v>
      </c>
      <c r="C102" s="85">
        <v>2009</v>
      </c>
      <c r="D102" s="222" t="s">
        <v>20</v>
      </c>
      <c r="E102" s="86">
        <v>47</v>
      </c>
      <c r="F102" s="125"/>
      <c r="G102" s="86">
        <v>41</v>
      </c>
      <c r="H102" s="242"/>
      <c r="I102" s="86"/>
      <c r="J102" s="242"/>
      <c r="K102" s="86">
        <v>63</v>
      </c>
      <c r="L102" s="245"/>
      <c r="M102" s="247"/>
      <c r="N102" s="242"/>
      <c r="O102" s="247"/>
      <c r="P102" s="242"/>
      <c r="Q102" s="175"/>
    </row>
    <row r="103" spans="1:17" x14ac:dyDescent="0.25">
      <c r="A103" s="253">
        <v>100</v>
      </c>
      <c r="B103" s="141" t="s">
        <v>75</v>
      </c>
      <c r="C103" s="85">
        <v>2012</v>
      </c>
      <c r="D103" s="129" t="s">
        <v>18</v>
      </c>
      <c r="E103" s="111">
        <v>50</v>
      </c>
      <c r="F103" s="132"/>
      <c r="G103" s="111"/>
      <c r="H103" s="132"/>
      <c r="I103" s="111"/>
      <c r="J103" s="132"/>
      <c r="K103" s="111"/>
      <c r="L103" s="132"/>
      <c r="M103" s="114"/>
      <c r="N103" s="134"/>
      <c r="O103" s="114"/>
      <c r="P103" s="134"/>
      <c r="Q103" s="175"/>
    </row>
    <row r="104" spans="1:17" x14ac:dyDescent="0.25">
      <c r="A104" s="253">
        <v>101</v>
      </c>
      <c r="B104" s="199" t="s">
        <v>125</v>
      </c>
      <c r="C104" s="85">
        <v>2010</v>
      </c>
      <c r="D104" s="130" t="s">
        <v>113</v>
      </c>
      <c r="E104" s="157"/>
      <c r="F104" s="126"/>
      <c r="G104" s="157"/>
      <c r="H104" s="126"/>
      <c r="I104" s="113">
        <v>37</v>
      </c>
      <c r="J104" s="183"/>
      <c r="K104" s="184">
        <v>65</v>
      </c>
      <c r="L104" s="126"/>
      <c r="M104" s="159"/>
      <c r="N104" s="135"/>
      <c r="O104" s="159"/>
      <c r="P104" s="135"/>
      <c r="Q104" s="180"/>
    </row>
    <row r="105" spans="1:17" x14ac:dyDescent="0.25">
      <c r="A105" s="253">
        <v>102</v>
      </c>
      <c r="B105" s="199" t="s">
        <v>126</v>
      </c>
      <c r="C105" s="85">
        <v>2010</v>
      </c>
      <c r="D105" s="130" t="s">
        <v>71</v>
      </c>
      <c r="E105" s="157"/>
      <c r="F105" s="126"/>
      <c r="G105" s="157"/>
      <c r="H105" s="126"/>
      <c r="I105" s="113">
        <v>38</v>
      </c>
      <c r="J105" s="183"/>
      <c r="K105" s="184"/>
      <c r="L105" s="126"/>
      <c r="M105" s="159"/>
      <c r="N105" s="135"/>
      <c r="O105" s="159"/>
      <c r="P105" s="135"/>
      <c r="Q105" s="180"/>
    </row>
    <row r="106" spans="1:17" x14ac:dyDescent="0.25">
      <c r="A106" s="166">
        <v>103</v>
      </c>
      <c r="B106" s="195" t="s">
        <v>136</v>
      </c>
      <c r="C106" s="85">
        <v>2009</v>
      </c>
      <c r="D106" s="130" t="s">
        <v>147</v>
      </c>
      <c r="E106" s="157"/>
      <c r="F106" s="126"/>
      <c r="G106" s="157"/>
      <c r="H106" s="126"/>
      <c r="I106" s="157"/>
      <c r="J106" s="126"/>
      <c r="K106" s="184">
        <v>42</v>
      </c>
      <c r="L106" s="183"/>
      <c r="M106" s="159"/>
      <c r="N106" s="135"/>
      <c r="O106" s="159"/>
      <c r="P106" s="135"/>
      <c r="Q106" s="159"/>
    </row>
    <row r="107" spans="1:17" x14ac:dyDescent="0.25">
      <c r="A107" s="166">
        <v>104</v>
      </c>
      <c r="B107" s="195" t="s">
        <v>137</v>
      </c>
      <c r="C107" s="85">
        <v>2009</v>
      </c>
      <c r="D107" s="130" t="s">
        <v>78</v>
      </c>
      <c r="E107" s="157"/>
      <c r="F107" s="126"/>
      <c r="G107" s="157"/>
      <c r="H107" s="126"/>
      <c r="I107" s="157"/>
      <c r="J107" s="126"/>
      <c r="K107" s="184">
        <v>44</v>
      </c>
      <c r="L107" s="183"/>
      <c r="M107" s="159"/>
      <c r="N107" s="135"/>
      <c r="O107" s="159"/>
      <c r="P107" s="135"/>
      <c r="Q107" s="159"/>
    </row>
    <row r="108" spans="1:17" x14ac:dyDescent="0.25">
      <c r="A108" s="166">
        <v>105</v>
      </c>
      <c r="B108" s="195" t="s">
        <v>138</v>
      </c>
      <c r="C108" s="85">
        <v>2010</v>
      </c>
      <c r="D108" s="130" t="s">
        <v>139</v>
      </c>
      <c r="E108" s="187"/>
      <c r="F108" s="189"/>
      <c r="G108" s="187"/>
      <c r="H108" s="190"/>
      <c r="I108" s="187"/>
      <c r="J108" s="191"/>
      <c r="K108" s="192">
        <v>45</v>
      </c>
      <c r="L108" s="135"/>
      <c r="M108" s="159"/>
      <c r="N108" s="135"/>
      <c r="O108" s="159"/>
      <c r="P108" s="135"/>
      <c r="Q108" s="159"/>
    </row>
    <row r="109" spans="1:17" x14ac:dyDescent="0.25">
      <c r="A109" s="166">
        <v>106</v>
      </c>
      <c r="B109" s="195" t="s">
        <v>140</v>
      </c>
      <c r="C109" s="85">
        <v>2010</v>
      </c>
      <c r="D109" s="130" t="s">
        <v>17</v>
      </c>
      <c r="E109" s="187"/>
      <c r="F109" s="189"/>
      <c r="G109" s="187"/>
      <c r="H109" s="190"/>
      <c r="I109" s="187"/>
      <c r="J109" s="191"/>
      <c r="K109" s="192">
        <v>46</v>
      </c>
      <c r="L109" s="135"/>
      <c r="M109" s="159"/>
      <c r="N109" s="135"/>
      <c r="O109" s="159"/>
      <c r="P109" s="135"/>
      <c r="Q109" s="159"/>
    </row>
    <row r="110" spans="1:17" x14ac:dyDescent="0.25">
      <c r="A110" s="166">
        <v>107</v>
      </c>
      <c r="B110" s="195" t="s">
        <v>142</v>
      </c>
      <c r="C110" s="85">
        <v>2009</v>
      </c>
      <c r="D110" s="130" t="s">
        <v>147</v>
      </c>
      <c r="E110" s="187"/>
      <c r="F110" s="189"/>
      <c r="G110" s="187"/>
      <c r="H110" s="190"/>
      <c r="I110" s="187"/>
      <c r="J110" s="191"/>
      <c r="K110" s="192">
        <v>55</v>
      </c>
      <c r="L110" s="135"/>
      <c r="M110" s="159"/>
      <c r="N110" s="135"/>
      <c r="O110" s="159"/>
      <c r="P110" s="135"/>
      <c r="Q110" s="159"/>
    </row>
    <row r="111" spans="1:17" x14ac:dyDescent="0.25">
      <c r="A111" s="166">
        <v>108</v>
      </c>
      <c r="B111" s="195" t="s">
        <v>143</v>
      </c>
      <c r="C111" s="85">
        <v>2012</v>
      </c>
      <c r="D111" s="130" t="s">
        <v>147</v>
      </c>
      <c r="E111" s="187"/>
      <c r="F111" s="189"/>
      <c r="G111" s="187"/>
      <c r="H111" s="190"/>
      <c r="I111" s="187"/>
      <c r="J111" s="191"/>
      <c r="K111" s="192">
        <v>57</v>
      </c>
      <c r="L111" s="135"/>
      <c r="M111" s="159"/>
      <c r="N111" s="135"/>
      <c r="O111" s="159"/>
      <c r="P111" s="135"/>
      <c r="Q111" s="159"/>
    </row>
    <row r="112" spans="1:17" x14ac:dyDescent="0.25">
      <c r="A112" s="166">
        <v>109</v>
      </c>
      <c r="B112" s="195" t="s">
        <v>144</v>
      </c>
      <c r="C112" s="85">
        <v>2010</v>
      </c>
      <c r="D112" s="130" t="s">
        <v>147</v>
      </c>
      <c r="E112" s="187"/>
      <c r="F112" s="189"/>
      <c r="G112" s="187"/>
      <c r="H112" s="190"/>
      <c r="I112" s="187"/>
      <c r="J112" s="191"/>
      <c r="K112" s="192">
        <v>62</v>
      </c>
      <c r="L112" s="135"/>
      <c r="M112" s="159"/>
      <c r="N112" s="135"/>
      <c r="O112" s="159"/>
      <c r="P112" s="135"/>
      <c r="Q112" s="159"/>
    </row>
    <row r="113" spans="1:17" ht="15.75" thickBot="1" x14ac:dyDescent="0.3">
      <c r="A113" s="167">
        <v>110</v>
      </c>
      <c r="B113" s="196" t="s">
        <v>145</v>
      </c>
      <c r="C113" s="186">
        <v>2010</v>
      </c>
      <c r="D113" s="200" t="s">
        <v>147</v>
      </c>
      <c r="E113" s="188"/>
      <c r="F113" s="201"/>
      <c r="G113" s="188"/>
      <c r="H113" s="202"/>
      <c r="I113" s="188"/>
      <c r="J113" s="203"/>
      <c r="K113" s="193">
        <v>66</v>
      </c>
      <c r="L113" s="168"/>
      <c r="M113" s="137"/>
      <c r="N113" s="168"/>
      <c r="O113" s="137"/>
      <c r="P113" s="168"/>
      <c r="Q113" s="137"/>
    </row>
    <row r="114" spans="1:17" x14ac:dyDescent="0.25">
      <c r="B114" s="116"/>
      <c r="K114" s="185"/>
    </row>
    <row r="115" spans="1:17" x14ac:dyDescent="0.25">
      <c r="B115" s="116"/>
      <c r="K115" s="185"/>
    </row>
    <row r="116" spans="1:17" x14ac:dyDescent="0.25">
      <c r="B116" s="116"/>
      <c r="K116" s="185"/>
    </row>
    <row r="117" spans="1:17" x14ac:dyDescent="0.25">
      <c r="B117" s="116"/>
      <c r="K117" s="185"/>
    </row>
    <row r="118" spans="1:17" x14ac:dyDescent="0.25">
      <c r="B118" s="116"/>
      <c r="K118" s="185"/>
    </row>
    <row r="119" spans="1:17" x14ac:dyDescent="0.25">
      <c r="B119" s="116"/>
    </row>
  </sheetData>
  <sheetProtection selectLockedCells="1" selectUnlockedCells="1"/>
  <sortState ref="B4:Q113">
    <sortCondition descending="1" ref="Q4:Q113"/>
  </sortState>
  <mergeCells count="7">
    <mergeCell ref="O2:P2"/>
    <mergeCell ref="A1:S1"/>
    <mergeCell ref="E2:F2"/>
    <mergeCell ref="G2:H2"/>
    <mergeCell ref="I2:J2"/>
    <mergeCell ref="K2:L2"/>
    <mergeCell ref="M2:N2"/>
  </mergeCells>
  <phoneticPr fontId="10" type="noConversion"/>
  <pageMargins left="0.70000000000000007" right="0.70000000000000007" top="0.75000000000000011" bottom="0.75000000000000011" header="0.51" footer="0.51"/>
  <pageSetup paperSize="9" scale="60"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topLeftCell="A2" workbookViewId="0">
      <selection activeCell="F40" sqref="F5:F40"/>
    </sheetView>
  </sheetViews>
  <sheetFormatPr defaultColWidth="8.85546875" defaultRowHeight="15" x14ac:dyDescent="0.25"/>
  <cols>
    <col min="2" max="2" width="21" customWidth="1"/>
    <col min="3" max="3" width="5.7109375" customWidth="1"/>
    <col min="4" max="4" width="7.28515625" customWidth="1"/>
    <col min="5" max="5" width="6.42578125" customWidth="1"/>
    <col min="6" max="6" width="6.140625" customWidth="1"/>
    <col min="7" max="7" width="6.85546875" customWidth="1"/>
  </cols>
  <sheetData>
    <row r="1" spans="2:8" ht="15.75" customHeight="1" x14ac:dyDescent="0.25">
      <c r="B1" s="260" t="s">
        <v>2</v>
      </c>
      <c r="C1" s="260"/>
      <c r="D1" s="260"/>
      <c r="E1" s="260"/>
      <c r="F1" s="260"/>
      <c r="G1" s="260"/>
      <c r="H1" s="260"/>
    </row>
    <row r="2" spans="2:8" x14ac:dyDescent="0.25">
      <c r="B2" s="7"/>
      <c r="C2" s="7"/>
      <c r="D2" s="7"/>
      <c r="E2" s="7"/>
      <c r="F2" s="7"/>
      <c r="G2" s="2"/>
    </row>
    <row r="3" spans="2:8" x14ac:dyDescent="0.25">
      <c r="B3" s="9" t="s">
        <v>1</v>
      </c>
      <c r="C3" s="9">
        <v>2</v>
      </c>
      <c r="D3" s="10">
        <v>1.5</v>
      </c>
      <c r="E3" s="9">
        <v>1.25</v>
      </c>
      <c r="F3" s="9">
        <v>1</v>
      </c>
      <c r="G3" s="9">
        <v>0.75</v>
      </c>
      <c r="H3" s="9">
        <v>0.5</v>
      </c>
    </row>
    <row r="4" spans="2:8" x14ac:dyDescent="0.25">
      <c r="B4" s="8" t="s">
        <v>0</v>
      </c>
      <c r="C4" s="8"/>
      <c r="D4" s="8"/>
      <c r="E4" s="8"/>
      <c r="F4" s="8"/>
      <c r="G4" s="11"/>
      <c r="H4" s="13"/>
    </row>
    <row r="5" spans="2:8" x14ac:dyDescent="0.25">
      <c r="B5" s="6">
        <v>1</v>
      </c>
      <c r="C5" s="6">
        <f>F5*2</f>
        <v>80</v>
      </c>
      <c r="D5" s="5">
        <f>F5*1.5</f>
        <v>60</v>
      </c>
      <c r="E5" s="5">
        <v>50</v>
      </c>
      <c r="F5" s="5">
        <v>40</v>
      </c>
      <c r="G5" s="12">
        <f>F5*0.75</f>
        <v>30</v>
      </c>
      <c r="H5" s="9">
        <f>F5*0.5</f>
        <v>20</v>
      </c>
    </row>
    <row r="6" spans="2:8" x14ac:dyDescent="0.25">
      <c r="B6" s="6">
        <v>2</v>
      </c>
      <c r="C6" s="6">
        <v>75</v>
      </c>
      <c r="D6" s="5">
        <v>55</v>
      </c>
      <c r="E6" s="5">
        <v>45</v>
      </c>
      <c r="F6" s="5">
        <v>36</v>
      </c>
      <c r="G6" s="12">
        <f>F6*0.75</f>
        <v>27</v>
      </c>
      <c r="H6" s="9">
        <v>17</v>
      </c>
    </row>
    <row r="7" spans="2:8" x14ac:dyDescent="0.25">
      <c r="B7" s="6">
        <v>3</v>
      </c>
      <c r="C7" s="6">
        <v>70</v>
      </c>
      <c r="D7" s="5">
        <v>51</v>
      </c>
      <c r="E7" s="5">
        <f>F7*1.25</f>
        <v>41.25</v>
      </c>
      <c r="F7" s="5">
        <v>33</v>
      </c>
      <c r="G7" s="12">
        <f t="shared" ref="G7:G33" si="0">F7*0.75</f>
        <v>24.75</v>
      </c>
      <c r="H7" s="9">
        <v>15</v>
      </c>
    </row>
    <row r="8" spans="2:8" x14ac:dyDescent="0.25">
      <c r="B8" s="6">
        <v>4</v>
      </c>
      <c r="C8" s="6">
        <v>66</v>
      </c>
      <c r="D8" s="5">
        <v>48</v>
      </c>
      <c r="E8" s="5">
        <f>F8*1.25</f>
        <v>38.75</v>
      </c>
      <c r="F8" s="5">
        <v>31</v>
      </c>
      <c r="G8" s="12">
        <f t="shared" si="0"/>
        <v>23.25</v>
      </c>
      <c r="H8" s="9">
        <v>13</v>
      </c>
    </row>
    <row r="9" spans="2:8" x14ac:dyDescent="0.25">
      <c r="B9" s="6">
        <v>5</v>
      </c>
      <c r="C9" s="6">
        <v>63</v>
      </c>
      <c r="D9" s="5">
        <v>46</v>
      </c>
      <c r="E9" s="5">
        <f t="shared" ref="E9:E34" si="1">F9*1.25</f>
        <v>36.25</v>
      </c>
      <c r="F9" s="5">
        <v>29</v>
      </c>
      <c r="G9" s="12">
        <f t="shared" si="0"/>
        <v>21.75</v>
      </c>
      <c r="H9" s="9">
        <v>11</v>
      </c>
    </row>
    <row r="10" spans="2:8" x14ac:dyDescent="0.25">
      <c r="B10" s="6">
        <v>6</v>
      </c>
      <c r="C10" s="6">
        <v>60</v>
      </c>
      <c r="D10" s="5">
        <v>44</v>
      </c>
      <c r="E10" s="5">
        <f t="shared" si="1"/>
        <v>33.75</v>
      </c>
      <c r="F10" s="5">
        <v>27</v>
      </c>
      <c r="G10" s="12">
        <f t="shared" si="0"/>
        <v>20.25</v>
      </c>
      <c r="H10" s="9">
        <v>10</v>
      </c>
    </row>
    <row r="11" spans="2:8" x14ac:dyDescent="0.25">
      <c r="B11" s="6">
        <v>7</v>
      </c>
      <c r="C11" s="6">
        <v>58</v>
      </c>
      <c r="D11" s="5">
        <v>42</v>
      </c>
      <c r="E11" s="5">
        <f t="shared" si="1"/>
        <v>31.25</v>
      </c>
      <c r="F11" s="5">
        <v>25</v>
      </c>
      <c r="G11" s="12">
        <f t="shared" si="0"/>
        <v>18.75</v>
      </c>
      <c r="H11" s="9">
        <v>9</v>
      </c>
    </row>
    <row r="12" spans="2:8" x14ac:dyDescent="0.25">
      <c r="B12" s="6">
        <v>8</v>
      </c>
      <c r="C12" s="6">
        <v>56</v>
      </c>
      <c r="D12" s="5">
        <v>40</v>
      </c>
      <c r="E12" s="5">
        <f t="shared" si="1"/>
        <v>28.75</v>
      </c>
      <c r="F12" s="5">
        <v>23</v>
      </c>
      <c r="G12" s="12">
        <f t="shared" si="0"/>
        <v>17.25</v>
      </c>
      <c r="H12" s="9">
        <v>8</v>
      </c>
    </row>
    <row r="13" spans="2:8" x14ac:dyDescent="0.25">
      <c r="B13" s="6">
        <v>9</v>
      </c>
      <c r="C13" s="6">
        <v>54</v>
      </c>
      <c r="D13" s="5">
        <v>39</v>
      </c>
      <c r="E13" s="5">
        <f t="shared" si="1"/>
        <v>27.5</v>
      </c>
      <c r="F13" s="5">
        <v>22</v>
      </c>
      <c r="G13" s="12">
        <f t="shared" si="0"/>
        <v>16.5</v>
      </c>
      <c r="H13" s="9">
        <v>7</v>
      </c>
    </row>
    <row r="14" spans="2:8" x14ac:dyDescent="0.25">
      <c r="B14" s="6">
        <v>10</v>
      </c>
      <c r="C14" s="6">
        <v>52</v>
      </c>
      <c r="D14" s="5">
        <v>38</v>
      </c>
      <c r="E14" s="5">
        <f t="shared" si="1"/>
        <v>26.25</v>
      </c>
      <c r="F14" s="5">
        <v>21</v>
      </c>
      <c r="G14" s="12">
        <f t="shared" si="0"/>
        <v>15.75</v>
      </c>
      <c r="H14" s="9">
        <v>6</v>
      </c>
    </row>
    <row r="15" spans="2:8" x14ac:dyDescent="0.25">
      <c r="B15" s="6">
        <v>11</v>
      </c>
      <c r="C15" s="6">
        <v>50</v>
      </c>
      <c r="D15" s="5">
        <v>37</v>
      </c>
      <c r="E15" s="5">
        <f t="shared" si="1"/>
        <v>25</v>
      </c>
      <c r="F15" s="5">
        <v>20</v>
      </c>
      <c r="G15" s="12">
        <f t="shared" si="0"/>
        <v>15</v>
      </c>
      <c r="H15" s="9">
        <v>5</v>
      </c>
    </row>
    <row r="16" spans="2:8" x14ac:dyDescent="0.25">
      <c r="B16" s="6">
        <v>12</v>
      </c>
      <c r="C16" s="6">
        <v>48</v>
      </c>
      <c r="D16" s="5">
        <v>36</v>
      </c>
      <c r="E16" s="5">
        <f t="shared" si="1"/>
        <v>23.75</v>
      </c>
      <c r="F16" s="5">
        <v>19</v>
      </c>
      <c r="G16" s="12">
        <f t="shared" si="0"/>
        <v>14.25</v>
      </c>
      <c r="H16" s="9">
        <v>4</v>
      </c>
    </row>
    <row r="17" spans="2:8" x14ac:dyDescent="0.25">
      <c r="B17" s="6">
        <v>13</v>
      </c>
      <c r="C17" s="6">
        <v>46</v>
      </c>
      <c r="D17" s="5">
        <v>35</v>
      </c>
      <c r="E17" s="5">
        <f t="shared" si="1"/>
        <v>22.5</v>
      </c>
      <c r="F17" s="5">
        <v>18</v>
      </c>
      <c r="G17" s="12">
        <f t="shared" si="0"/>
        <v>13.5</v>
      </c>
      <c r="H17" s="9">
        <v>3</v>
      </c>
    </row>
    <row r="18" spans="2:8" x14ac:dyDescent="0.25">
      <c r="B18" s="6">
        <v>14</v>
      </c>
      <c r="C18" s="6">
        <v>44</v>
      </c>
      <c r="D18" s="5">
        <v>34</v>
      </c>
      <c r="E18" s="5">
        <f t="shared" si="1"/>
        <v>21.25</v>
      </c>
      <c r="F18" s="5">
        <v>17</v>
      </c>
      <c r="G18" s="12">
        <f t="shared" si="0"/>
        <v>12.75</v>
      </c>
      <c r="H18" s="9">
        <v>2</v>
      </c>
    </row>
    <row r="19" spans="2:8" x14ac:dyDescent="0.25">
      <c r="B19" s="6">
        <v>15</v>
      </c>
      <c r="C19" s="6">
        <v>42</v>
      </c>
      <c r="D19" s="5">
        <v>33</v>
      </c>
      <c r="E19" s="5">
        <f t="shared" si="1"/>
        <v>20</v>
      </c>
      <c r="F19" s="5">
        <v>16</v>
      </c>
      <c r="G19" s="12">
        <f t="shared" si="0"/>
        <v>12</v>
      </c>
      <c r="H19" s="9">
        <v>1</v>
      </c>
    </row>
    <row r="20" spans="2:8" x14ac:dyDescent="0.25">
      <c r="B20" s="6">
        <v>16</v>
      </c>
      <c r="C20" s="6">
        <v>40</v>
      </c>
      <c r="D20" s="5">
        <v>32</v>
      </c>
      <c r="E20" s="5">
        <f t="shared" si="1"/>
        <v>18.75</v>
      </c>
      <c r="F20" s="5">
        <v>15</v>
      </c>
      <c r="G20" s="12">
        <f t="shared" si="0"/>
        <v>11.25</v>
      </c>
      <c r="H20" s="9">
        <v>1</v>
      </c>
    </row>
    <row r="21" spans="2:8" x14ac:dyDescent="0.25">
      <c r="B21" s="6">
        <v>17</v>
      </c>
      <c r="C21" s="6">
        <v>39</v>
      </c>
      <c r="D21" s="5">
        <v>31</v>
      </c>
      <c r="E21" s="5">
        <f t="shared" si="1"/>
        <v>17.5</v>
      </c>
      <c r="F21" s="5">
        <v>14</v>
      </c>
      <c r="G21" s="12">
        <f t="shared" si="0"/>
        <v>10.5</v>
      </c>
      <c r="H21" s="9">
        <v>1</v>
      </c>
    </row>
    <row r="22" spans="2:8" x14ac:dyDescent="0.25">
      <c r="B22" s="6">
        <v>18</v>
      </c>
      <c r="C22" s="6">
        <v>38</v>
      </c>
      <c r="D22" s="5">
        <v>30</v>
      </c>
      <c r="E22" s="5">
        <f t="shared" si="1"/>
        <v>16.25</v>
      </c>
      <c r="F22" s="5">
        <v>13</v>
      </c>
      <c r="G22" s="12">
        <f t="shared" si="0"/>
        <v>9.75</v>
      </c>
      <c r="H22" s="9">
        <v>1</v>
      </c>
    </row>
    <row r="23" spans="2:8" x14ac:dyDescent="0.25">
      <c r="B23" s="6">
        <v>19</v>
      </c>
      <c r="C23" s="6">
        <v>37</v>
      </c>
      <c r="D23" s="5">
        <v>29</v>
      </c>
      <c r="E23" s="5">
        <f t="shared" si="1"/>
        <v>15</v>
      </c>
      <c r="F23" s="5">
        <v>12</v>
      </c>
      <c r="G23" s="12">
        <f t="shared" si="0"/>
        <v>9</v>
      </c>
      <c r="H23" s="9">
        <v>1</v>
      </c>
    </row>
    <row r="24" spans="2:8" x14ac:dyDescent="0.25">
      <c r="B24" s="6">
        <v>20</v>
      </c>
      <c r="C24" s="6">
        <v>36</v>
      </c>
      <c r="D24" s="5">
        <v>28</v>
      </c>
      <c r="E24" s="5">
        <f t="shared" si="1"/>
        <v>13.75</v>
      </c>
      <c r="F24" s="5">
        <v>11</v>
      </c>
      <c r="G24" s="12">
        <f t="shared" si="0"/>
        <v>8.25</v>
      </c>
      <c r="H24" s="9">
        <v>1</v>
      </c>
    </row>
    <row r="25" spans="2:8" x14ac:dyDescent="0.25">
      <c r="B25" s="6">
        <v>21</v>
      </c>
      <c r="C25" s="6">
        <v>35</v>
      </c>
      <c r="D25" s="5">
        <v>27</v>
      </c>
      <c r="E25" s="5">
        <f t="shared" si="1"/>
        <v>12.5</v>
      </c>
      <c r="F25" s="5">
        <v>10</v>
      </c>
      <c r="G25" s="12">
        <f t="shared" si="0"/>
        <v>7.5</v>
      </c>
      <c r="H25" s="9">
        <v>1</v>
      </c>
    </row>
    <row r="26" spans="2:8" x14ac:dyDescent="0.25">
      <c r="B26" s="6">
        <v>22</v>
      </c>
      <c r="C26" s="6">
        <v>34</v>
      </c>
      <c r="D26" s="5">
        <v>26</v>
      </c>
      <c r="E26" s="5">
        <f t="shared" si="1"/>
        <v>11.25</v>
      </c>
      <c r="F26" s="5">
        <v>9</v>
      </c>
      <c r="G26" s="12">
        <f t="shared" si="0"/>
        <v>6.75</v>
      </c>
      <c r="H26" s="9">
        <v>1</v>
      </c>
    </row>
    <row r="27" spans="2:8" x14ac:dyDescent="0.25">
      <c r="B27" s="6">
        <v>23</v>
      </c>
      <c r="C27" s="6">
        <v>33</v>
      </c>
      <c r="D27" s="5">
        <v>25</v>
      </c>
      <c r="E27" s="5">
        <f t="shared" si="1"/>
        <v>10</v>
      </c>
      <c r="F27" s="5">
        <v>8</v>
      </c>
      <c r="G27" s="12">
        <f t="shared" si="0"/>
        <v>6</v>
      </c>
      <c r="H27" s="9">
        <v>1</v>
      </c>
    </row>
    <row r="28" spans="2:8" x14ac:dyDescent="0.25">
      <c r="B28" s="6">
        <v>24</v>
      </c>
      <c r="C28" s="6">
        <v>32</v>
      </c>
      <c r="D28" s="5">
        <v>24</v>
      </c>
      <c r="E28" s="5">
        <f t="shared" si="1"/>
        <v>8.75</v>
      </c>
      <c r="F28" s="5">
        <v>7</v>
      </c>
      <c r="G28" s="12">
        <f t="shared" si="0"/>
        <v>5.25</v>
      </c>
      <c r="H28" s="9">
        <v>1</v>
      </c>
    </row>
    <row r="29" spans="2:8" x14ac:dyDescent="0.25">
      <c r="B29" s="6">
        <v>25</v>
      </c>
      <c r="C29" s="6">
        <v>31</v>
      </c>
      <c r="D29" s="5">
        <v>23</v>
      </c>
      <c r="E29" s="5">
        <f t="shared" si="1"/>
        <v>7.5</v>
      </c>
      <c r="F29" s="5">
        <v>6</v>
      </c>
      <c r="G29" s="12">
        <f t="shared" si="0"/>
        <v>4.5</v>
      </c>
      <c r="H29" s="9">
        <v>1</v>
      </c>
    </row>
    <row r="30" spans="2:8" x14ac:dyDescent="0.25">
      <c r="B30" s="6">
        <v>26</v>
      </c>
      <c r="C30" s="6">
        <v>30</v>
      </c>
      <c r="D30" s="5">
        <v>22</v>
      </c>
      <c r="E30" s="5">
        <f t="shared" si="1"/>
        <v>6.25</v>
      </c>
      <c r="F30" s="5">
        <v>5</v>
      </c>
      <c r="G30" s="12">
        <f t="shared" si="0"/>
        <v>3.75</v>
      </c>
      <c r="H30" s="9">
        <v>1</v>
      </c>
    </row>
    <row r="31" spans="2:8" x14ac:dyDescent="0.25">
      <c r="B31" s="6">
        <v>27</v>
      </c>
      <c r="C31" s="6">
        <v>29</v>
      </c>
      <c r="D31" s="5">
        <v>21</v>
      </c>
      <c r="E31" s="5">
        <f t="shared" si="1"/>
        <v>5</v>
      </c>
      <c r="F31" s="5">
        <v>4</v>
      </c>
      <c r="G31" s="12">
        <f t="shared" si="0"/>
        <v>3</v>
      </c>
      <c r="H31" s="9">
        <v>1</v>
      </c>
    </row>
    <row r="32" spans="2:8" x14ac:dyDescent="0.25">
      <c r="B32" s="6">
        <v>28</v>
      </c>
      <c r="C32" s="6">
        <v>28</v>
      </c>
      <c r="D32" s="5">
        <v>20</v>
      </c>
      <c r="E32" s="5">
        <f t="shared" si="1"/>
        <v>3.75</v>
      </c>
      <c r="F32" s="5">
        <v>3</v>
      </c>
      <c r="G32" s="12">
        <f t="shared" si="0"/>
        <v>2.25</v>
      </c>
      <c r="H32" s="9">
        <v>1</v>
      </c>
    </row>
    <row r="33" spans="2:8" x14ac:dyDescent="0.25">
      <c r="B33" s="6">
        <v>29</v>
      </c>
      <c r="C33" s="6">
        <v>27</v>
      </c>
      <c r="D33" s="5">
        <v>19</v>
      </c>
      <c r="E33" s="5">
        <f t="shared" si="1"/>
        <v>2.5</v>
      </c>
      <c r="F33" s="5">
        <v>2</v>
      </c>
      <c r="G33" s="12">
        <f t="shared" si="0"/>
        <v>1.5</v>
      </c>
      <c r="H33" s="9">
        <v>1</v>
      </c>
    </row>
    <row r="34" spans="2:8" x14ac:dyDescent="0.25">
      <c r="B34" s="6">
        <v>30</v>
      </c>
      <c r="C34" s="6">
        <v>26</v>
      </c>
      <c r="D34" s="5">
        <v>18</v>
      </c>
      <c r="E34" s="5">
        <f t="shared" si="1"/>
        <v>1.25</v>
      </c>
      <c r="F34" s="5">
        <v>1</v>
      </c>
      <c r="G34" s="12">
        <v>1</v>
      </c>
      <c r="H34" s="9">
        <v>1</v>
      </c>
    </row>
    <row r="35" spans="2:8" x14ac:dyDescent="0.25">
      <c r="B35" s="6">
        <v>31</v>
      </c>
      <c r="C35" s="6">
        <v>25</v>
      </c>
      <c r="D35" s="5">
        <v>17</v>
      </c>
      <c r="E35" s="5">
        <v>1</v>
      </c>
      <c r="F35" s="5">
        <v>1</v>
      </c>
      <c r="G35" s="12">
        <v>1</v>
      </c>
      <c r="H35" s="9">
        <v>1</v>
      </c>
    </row>
    <row r="36" spans="2:8" x14ac:dyDescent="0.25">
      <c r="B36" s="6">
        <v>32</v>
      </c>
      <c r="C36" s="6">
        <v>24</v>
      </c>
      <c r="D36" s="5">
        <v>16</v>
      </c>
      <c r="E36" s="5">
        <v>1</v>
      </c>
      <c r="F36" s="5">
        <v>1</v>
      </c>
      <c r="G36" s="12">
        <v>1</v>
      </c>
      <c r="H36" s="9">
        <v>1</v>
      </c>
    </row>
    <row r="37" spans="2:8" x14ac:dyDescent="0.25">
      <c r="B37" s="6">
        <v>33</v>
      </c>
      <c r="C37" s="6">
        <v>23</v>
      </c>
      <c r="D37" s="5">
        <v>15</v>
      </c>
      <c r="E37" s="5">
        <v>1</v>
      </c>
      <c r="F37" s="5">
        <v>1</v>
      </c>
      <c r="G37" s="12">
        <v>1</v>
      </c>
      <c r="H37" s="9">
        <v>1</v>
      </c>
    </row>
    <row r="38" spans="2:8" x14ac:dyDescent="0.25">
      <c r="B38" s="6">
        <v>34</v>
      </c>
      <c r="C38" s="6">
        <v>22</v>
      </c>
      <c r="D38" s="5">
        <v>14</v>
      </c>
      <c r="E38" s="5">
        <v>1</v>
      </c>
      <c r="F38" s="5">
        <v>1</v>
      </c>
      <c r="G38" s="12">
        <v>1</v>
      </c>
      <c r="H38" s="9">
        <v>1</v>
      </c>
    </row>
    <row r="39" spans="2:8" x14ac:dyDescent="0.25">
      <c r="B39" s="6">
        <v>35</v>
      </c>
      <c r="C39" s="6">
        <v>21</v>
      </c>
      <c r="D39" s="5">
        <v>13</v>
      </c>
      <c r="E39" s="5">
        <v>1</v>
      </c>
      <c r="F39" s="5">
        <v>1</v>
      </c>
      <c r="G39" s="12">
        <v>1</v>
      </c>
      <c r="H39" s="9">
        <v>1</v>
      </c>
    </row>
    <row r="40" spans="2:8" x14ac:dyDescent="0.25">
      <c r="B40" s="6">
        <v>36</v>
      </c>
      <c r="C40" s="6">
        <v>20</v>
      </c>
      <c r="D40" s="5">
        <v>12</v>
      </c>
      <c r="E40" s="5">
        <v>1</v>
      </c>
      <c r="F40" s="5">
        <v>1</v>
      </c>
      <c r="G40" s="12">
        <v>1</v>
      </c>
      <c r="H40" s="9">
        <v>1</v>
      </c>
    </row>
  </sheetData>
  <sheetProtection selectLockedCells="1" selectUnlockedCells="1"/>
  <mergeCells count="1">
    <mergeCell ref="B1:H1"/>
  </mergeCells>
  <pageMargins left="0.7" right="0.7" top="0.75" bottom="0.75" header="0.51180555555555551" footer="0.51180555555555551"/>
  <pageSetup paperSize="9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юниоры</vt:lpstr>
      <vt:lpstr>Таблица</vt:lpstr>
      <vt:lpstr>юниоры!Область_печати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Северный</dc:creator>
  <cp:lastModifiedBy>1</cp:lastModifiedBy>
  <cp:lastPrinted>2015-08-26T13:43:35Z</cp:lastPrinted>
  <dcterms:created xsi:type="dcterms:W3CDTF">2012-01-02T12:58:00Z</dcterms:created>
  <dcterms:modified xsi:type="dcterms:W3CDTF">2023-06-13T07:08:35Z</dcterms:modified>
</cp:coreProperties>
</file>